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CEx0oMuPM8A+zxd0nRUtJQx6pX3YJVXfMyjolz36nbQ="/>
    </ext>
  </extLst>
</workbook>
</file>

<file path=xl/sharedStrings.xml><?xml version="1.0" encoding="utf-8"?>
<sst xmlns="http://schemas.openxmlformats.org/spreadsheetml/2006/main" count="128" uniqueCount="40">
  <si>
    <t>Result of the month</t>
  </si>
  <si>
    <t>December, 2024</t>
  </si>
  <si>
    <t>Signals</t>
  </si>
  <si>
    <t>Pips</t>
  </si>
  <si>
    <t>Win Rate</t>
  </si>
  <si>
    <t>Week 1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</si>
  <si>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</si>
  <si>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</si>
  <si>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</si>
  <si>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</si>
  <si>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</si>
  <si>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</si>
  <si>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</si>
  <si>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</si>
  <si>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</si>
  <si>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</si>
  <si>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</si>
  <si>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</si>
  <si>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trade 13</t>
  </si>
  <si>
    <t>trade 14</t>
  </si>
  <si>
    <t>trade 15</t>
  </si>
  <si>
    <t>XAU/USD PROFIT:</t>
  </si>
  <si>
    <t>GBP/JPY PROFIT:</t>
  </si>
  <si>
    <t>AUD/USD PROFIT:</t>
  </si>
  <si>
    <t>EUR/AUD PROFIT:</t>
  </si>
  <si>
    <t>EUR/JPY PROFIT:</t>
  </si>
  <si>
    <t>AUD/CHF PROFIT:</t>
  </si>
  <si>
    <t>USD/CHF PROFIT:</t>
  </si>
  <si>
    <t>CHF/JPY PROFIT:</t>
  </si>
  <si>
    <t>EUR/USD PROFIT:</t>
  </si>
  <si>
    <t xml:space="preserve">Signals : </t>
  </si>
  <si>
    <t xml:space="preserve">Total : </t>
  </si>
  <si>
    <t>Win Rate
%</t>
  </si>
  <si>
    <t>Week 2</t>
  </si>
  <si>
    <t>GBP/USD PROFIT:</t>
  </si>
  <si>
    <t>USD/CAD PROFIT:</t>
  </si>
  <si>
    <t>Week 3</t>
  </si>
  <si>
    <t>USD/JPY PROFIT:</t>
  </si>
  <si>
    <t>GBP/NZD PROFIT:</t>
  </si>
  <si>
    <t>Week 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</si>
</sst>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5">
    <font>
      <sz val="11.0"/>
      <color theme="1"/>
      <name val="Calibri"/>
      <scheme val="minor"/>
    </font>
    <font>
      <b/>
      <sz val="15.0"/>
      <color theme="1"/>
      <name val="Calibri"/>
    </font>
    <font/>
    <font>
      <b/>
      <sz val="10.0"/>
      <color theme="1"/>
      <name val="Calibri"/>
    </font>
    <font>
      <sz val="10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</fills>
  <borders count="1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1" fillId="0" fontId="1" numFmtId="0" xfId="0" applyAlignment="1" applyBorder="1" applyFont="1">
      <alignment horizontal="center" readingOrder="0" vertical="center"/>
    </xf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1" numFmtId="9" xfId="0" applyAlignment="1" applyBorder="1" applyFont="1" applyNumberFormat="1">
      <alignment horizontal="center" readingOrder="0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49" xfId="0" applyAlignment="1" applyFont="1" applyNumberFormat="1">
      <alignment horizontal="center" vertical="center"/>
    </xf>
    <xf borderId="4" fillId="3" fontId="3" numFmtId="49" xfId="0" applyAlignment="1" applyBorder="1" applyFill="1" applyFont="1" applyNumberFormat="1">
      <alignment horizontal="center" vertical="center"/>
    </xf>
    <xf borderId="5" fillId="3" fontId="3" numFmtId="49" xfId="0" applyAlignment="1" applyBorder="1" applyFont="1" applyNumberFormat="1">
      <alignment horizontal="center" vertical="center"/>
    </xf>
    <xf borderId="6" fillId="3" fontId="3" numFmtId="49" xfId="0" applyAlignment="1" applyBorder="1" applyFont="1" applyNumberFormat="1">
      <alignment horizontal="center" vertical="center"/>
    </xf>
    <xf borderId="7" fillId="3" fontId="3" numFmtId="49" xfId="0" applyAlignment="1" applyBorder="1" applyFont="1" applyNumberFormat="1">
      <alignment horizontal="center" vertical="center"/>
    </xf>
    <xf borderId="8" fillId="4" fontId="3" numFmtId="164" xfId="0" applyAlignment="1" applyBorder="1" applyFill="1" applyFont="1" applyNumberFormat="1">
      <alignment horizontal="center" vertical="center"/>
    </xf>
    <xf borderId="9" fillId="0" fontId="4" numFmtId="49" xfId="0" applyAlignment="1" applyBorder="1" applyFont="1" applyNumberFormat="1">
      <alignment horizontal="center" shrinkToFit="0" vertical="center" wrapText="1"/>
    </xf>
    <xf borderId="9" fillId="0" fontId="4" numFmtId="49" xfId="0" applyAlignment="1" applyBorder="1" applyFont="1" applyNumberFormat="1">
      <alignment horizontal="center" vertical="center"/>
    </xf>
    <xf borderId="10" fillId="0" fontId="2" numFmtId="0" xfId="0" applyBorder="1" applyFont="1"/>
    <xf borderId="10" fillId="0" fontId="4" numFmtId="49" xfId="0" applyAlignment="1" applyBorder="1" applyFont="1" applyNumberFormat="1">
      <alignment horizontal="center" shrinkToFit="0" vertical="center" wrapText="1"/>
    </xf>
    <xf borderId="11" fillId="0" fontId="4" numFmtId="49" xfId="0" applyAlignment="1" applyBorder="1" applyFont="1" applyNumberFormat="1">
      <alignment horizontal="center" shrinkToFit="0" vertical="center" wrapText="1"/>
    </xf>
    <xf borderId="10" fillId="0" fontId="4" numFmtId="49" xfId="0" applyAlignment="1" applyBorder="1" applyFont="1" applyNumberFormat="1">
      <alignment horizontal="center" vertical="center"/>
    </xf>
    <xf borderId="11" fillId="0" fontId="4" numFmtId="49" xfId="0" applyAlignment="1" applyBorder="1" applyFont="1" applyNumberFormat="1">
      <alignment horizontal="center" vertical="center"/>
    </xf>
    <xf borderId="8" fillId="0" fontId="4" numFmtId="164" xfId="0" applyAlignment="1" applyBorder="1" applyFont="1" applyNumberFormat="1">
      <alignment horizontal="center" vertical="center"/>
    </xf>
    <xf borderId="9" fillId="2" fontId="3" numFmtId="49" xfId="0" applyAlignment="1" applyBorder="1" applyFont="1" applyNumberFormat="1">
      <alignment horizontal="center" shrinkToFit="0" vertical="center" wrapText="1"/>
    </xf>
    <xf borderId="12" fillId="0" fontId="4" numFmtId="49" xfId="0" applyAlignment="1" applyBorder="1" applyFont="1" applyNumberFormat="1">
      <alignment horizontal="center" vertical="center"/>
    </xf>
    <xf borderId="13" fillId="0" fontId="2" numFmtId="0" xfId="0" applyBorder="1" applyFont="1"/>
    <xf borderId="14" fillId="0" fontId="2" numFmtId="0" xfId="0" applyBorder="1" applyFont="1"/>
    <xf borderId="11" fillId="2" fontId="4" numFmtId="49" xfId="0" applyAlignment="1" applyBorder="1" applyFont="1" applyNumberFormat="1">
      <alignment horizontal="center" vertical="center"/>
    </xf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9" width="9.14"/>
    <col customWidth="1" min="10" max="16" width="8.71"/>
  </cols>
  <sheetData>
    <row r="1" ht="60.0" customHeight="1">
      <c r="A1" s="1" t="s">
        <v>0</v>
      </c>
      <c r="B1" s="2"/>
      <c r="C1" s="3"/>
      <c r="D1" s="4" t="s">
        <v>1</v>
      </c>
      <c r="E1" s="2"/>
      <c r="F1" s="3"/>
      <c r="G1" s="5"/>
      <c r="H1" s="5"/>
      <c r="I1" s="6"/>
      <c r="J1" s="6"/>
      <c r="K1" s="6"/>
      <c r="L1" s="6"/>
      <c r="M1" s="6"/>
      <c r="N1" s="6"/>
      <c r="O1" s="6"/>
      <c r="P1" s="6"/>
    </row>
    <row r="2" ht="60.0" customHeight="1">
      <c r="A2" s="1" t="s">
        <v>2</v>
      </c>
      <c r="B2" s="2"/>
      <c r="C2" s="3"/>
      <c r="D2" s="7">
        <v>47.0</v>
      </c>
      <c r="E2" s="2"/>
      <c r="F2" s="3"/>
      <c r="G2" s="6"/>
      <c r="H2" s="6"/>
      <c r="I2" s="6"/>
      <c r="J2" s="6"/>
      <c r="K2" s="6"/>
      <c r="L2" s="6"/>
      <c r="M2" s="6"/>
      <c r="N2" s="6"/>
      <c r="O2" s="6"/>
      <c r="P2" s="6"/>
    </row>
    <row r="3" ht="60.0" customHeight="1">
      <c r="A3" s="1" t="s">
        <v>3</v>
      </c>
      <c r="B3" s="2"/>
      <c r="C3" s="3"/>
      <c r="D3" s="7">
        <v>1148.0</v>
      </c>
      <c r="E3" s="2"/>
      <c r="F3" s="3"/>
      <c r="G3" s="6"/>
      <c r="H3" s="6"/>
      <c r="I3" s="6"/>
      <c r="J3" s="6"/>
      <c r="K3" s="6"/>
      <c r="L3" s="6"/>
      <c r="M3" s="6"/>
      <c r="N3" s="6"/>
      <c r="O3" s="6"/>
      <c r="P3" s="6"/>
    </row>
    <row r="4" ht="60.0" customHeight="1">
      <c r="A4" s="1" t="s">
        <v>4</v>
      </c>
      <c r="B4" s="2"/>
      <c r="C4" s="3"/>
      <c r="D4" s="8">
        <v>0.79</v>
      </c>
      <c r="E4" s="2"/>
      <c r="F4" s="3"/>
      <c r="G4" s="6"/>
      <c r="H4" s="9"/>
      <c r="I4" s="6"/>
      <c r="J4" s="6"/>
      <c r="K4" s="6"/>
      <c r="L4" s="6"/>
      <c r="M4" s="6"/>
      <c r="N4" s="6"/>
      <c r="O4" s="6"/>
      <c r="P4" s="6"/>
    </row>
    <row r="5" ht="15.0" customHeight="1">
      <c r="A5" s="10"/>
      <c r="B5" s="9"/>
      <c r="C5" s="9"/>
      <c r="D5" s="9"/>
      <c r="E5" s="9"/>
      <c r="F5" s="9"/>
      <c r="G5" s="6"/>
      <c r="H5" s="9"/>
      <c r="I5" s="6"/>
      <c r="J5" s="6"/>
      <c r="K5" s="6"/>
      <c r="L5" s="6"/>
      <c r="M5" s="6"/>
      <c r="N5" s="6"/>
      <c r="O5" s="6"/>
      <c r="P5" s="6"/>
    </row>
    <row r="6" ht="15.0" customHeight="1">
      <c r="A6" s="11" t="s">
        <v>5</v>
      </c>
      <c r="B6" s="12" t="s">
        <v>6</v>
      </c>
      <c r="C6" s="13" t="s">
        <v>7</v>
      </c>
      <c r="D6" s="12" t="s">
        <v>8</v>
      </c>
      <c r="E6" s="12" t="s">
        <v>9</v>
      </c>
      <c r="F6" s="14" t="s">
        <v>10</v>
      </c>
      <c r="G6" s="14" t="s">
        <v>11</v>
      </c>
      <c r="H6" s="14" t="s">
        <v>12</v>
      </c>
      <c r="I6" s="14" t="s">
        <v>13</v>
      </c>
      <c r="J6" s="14" t="s">
        <v>14</v>
      </c>
      <c r="K6" s="14" t="s">
        <v>15</v>
      </c>
      <c r="L6" s="14" t="s">
        <v>16</v>
      </c>
      <c r="M6" s="14" t="s">
        <v>17</v>
      </c>
      <c r="N6" s="14" t="s">
        <v>18</v>
      </c>
      <c r="O6" s="14" t="s">
        <v>19</v>
      </c>
      <c r="P6" s="14" t="s">
        <v>20</v>
      </c>
    </row>
    <row r="7" ht="39.75" customHeight="1">
      <c r="A7" s="15">
        <v>45628.0</v>
      </c>
      <c r="B7" s="16" t="s">
        <v>21</v>
      </c>
      <c r="C7" s="16" t="s">
        <v>22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ht="19.5" customHeight="1">
      <c r="A8" s="18"/>
      <c r="B8" s="19">
        <v>203.0</v>
      </c>
      <c r="C8" s="20">
        <v>-128.0</v>
      </c>
      <c r="D8" s="21"/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ht="39.75" customHeight="1">
      <c r="A9" s="15">
        <v>45629.0</v>
      </c>
      <c r="B9" s="16" t="s">
        <v>23</v>
      </c>
      <c r="C9" s="16" t="s">
        <v>21</v>
      </c>
      <c r="D9" s="16" t="s">
        <v>21</v>
      </c>
      <c r="E9" s="16" t="s">
        <v>21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19.5" customHeight="1">
      <c r="A10" s="18"/>
      <c r="B10" s="19">
        <v>-49.0</v>
      </c>
      <c r="C10" s="20">
        <v>36.0</v>
      </c>
      <c r="D10" s="19">
        <v>60.0</v>
      </c>
      <c r="E10" s="19">
        <v>88.0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ht="39.75" customHeight="1">
      <c r="A11" s="15">
        <v>45630.0</v>
      </c>
      <c r="B11" s="16" t="s">
        <v>24</v>
      </c>
      <c r="C11" s="16" t="s">
        <v>25</v>
      </c>
      <c r="D11" s="16" t="s">
        <v>26</v>
      </c>
      <c r="E11" s="16" t="s">
        <v>27</v>
      </c>
      <c r="F11" s="16" t="s">
        <v>28</v>
      </c>
      <c r="G11" s="16" t="s">
        <v>23</v>
      </c>
      <c r="H11" s="17"/>
      <c r="I11" s="17"/>
      <c r="J11" s="17"/>
      <c r="K11" s="17"/>
      <c r="L11" s="17"/>
      <c r="M11" s="17"/>
      <c r="N11" s="17"/>
      <c r="O11" s="17"/>
      <c r="P11" s="17"/>
    </row>
    <row r="12" ht="19.5" customHeight="1">
      <c r="A12" s="18"/>
      <c r="B12" s="19">
        <v>91.0</v>
      </c>
      <c r="C12" s="20">
        <v>48.0</v>
      </c>
      <c r="D12" s="19">
        <v>20.0</v>
      </c>
      <c r="E12" s="19">
        <v>27.0</v>
      </c>
      <c r="F12" s="20">
        <v>78.0</v>
      </c>
      <c r="G12" s="20">
        <v>-7.0</v>
      </c>
      <c r="H12" s="22"/>
      <c r="I12" s="22"/>
      <c r="J12" s="22"/>
      <c r="K12" s="22"/>
      <c r="L12" s="22"/>
      <c r="M12" s="22"/>
      <c r="N12" s="22"/>
      <c r="O12" s="22"/>
      <c r="P12" s="22"/>
    </row>
    <row r="13" ht="39.75" customHeight="1">
      <c r="A13" s="15">
        <v>45631.0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ht="19.5" customHeight="1">
      <c r="A14" s="18"/>
      <c r="B14" s="21"/>
      <c r="C14" s="22"/>
      <c r="D14" s="22"/>
      <c r="E14" s="21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ht="39.75" customHeight="1">
      <c r="A15" s="15">
        <v>45632.0</v>
      </c>
      <c r="B15" s="16" t="s">
        <v>29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ht="19.5" customHeight="1">
      <c r="A16" s="18"/>
      <c r="B16" s="19">
        <v>-166.0</v>
      </c>
      <c r="C16" s="22"/>
      <c r="D16" s="21"/>
      <c r="E16" s="2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ht="39.75" customHeight="1">
      <c r="A17" s="23"/>
      <c r="B17" s="24" t="s">
        <v>30</v>
      </c>
      <c r="C17" s="24" t="s">
        <v>31</v>
      </c>
      <c r="D17" s="24" t="s">
        <v>32</v>
      </c>
      <c r="E17" s="25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7"/>
    </row>
    <row r="18" ht="19.5" customHeight="1">
      <c r="A18" s="18"/>
      <c r="B18" s="28">
        <f>COUNTA(B7:P7,B9:P9,B11:P11,B13:P13,B15:P15)</f>
        <v>13</v>
      </c>
      <c r="C18" s="28">
        <f>SUM(SUM(B8:P8),SUM(B10:P10),SUM(B12:P12),SUM(B14:P14),SUM(B16:P16))</f>
        <v>301</v>
      </c>
      <c r="D18" s="28">
        <f>ROUND(((COUNTIF(B8:P8,"&gt;0")+COUNTIF(B10:P10,"&gt;0")+COUNTIF(B12:P12,"&gt;0")+COUNTIF(B14:P14,"&gt;0")+COUNTIF(B16:P16,"&gt;0"))/B18*100),0)</f>
        <v>69</v>
      </c>
      <c r="E18" s="29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1"/>
    </row>
    <row r="19" ht="15.0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ht="15.0" customHeight="1">
      <c r="A20" s="11" t="s">
        <v>33</v>
      </c>
      <c r="B20" s="12" t="s">
        <v>6</v>
      </c>
      <c r="C20" s="13" t="s">
        <v>7</v>
      </c>
      <c r="D20" s="12" t="s">
        <v>8</v>
      </c>
      <c r="E20" s="12" t="s">
        <v>9</v>
      </c>
      <c r="F20" s="14" t="s">
        <v>10</v>
      </c>
      <c r="G20" s="14" t="s">
        <v>11</v>
      </c>
      <c r="H20" s="14" t="s">
        <v>12</v>
      </c>
      <c r="I20" s="14" t="s">
        <v>13</v>
      </c>
      <c r="J20" s="14" t="s">
        <v>14</v>
      </c>
      <c r="K20" s="14" t="s">
        <v>15</v>
      </c>
      <c r="L20" s="14" t="s">
        <v>16</v>
      </c>
      <c r="M20" s="14" t="s">
        <v>17</v>
      </c>
      <c r="N20" s="14" t="s">
        <v>18</v>
      </c>
      <c r="O20" s="14" t="s">
        <v>19</v>
      </c>
      <c r="P20" s="14" t="s">
        <v>20</v>
      </c>
    </row>
    <row r="21" ht="39.75" customHeight="1">
      <c r="A21" s="15">
        <v>45635.0</v>
      </c>
      <c r="B21" s="16" t="s">
        <v>21</v>
      </c>
      <c r="C21" s="16" t="s">
        <v>25</v>
      </c>
      <c r="D21" s="16" t="s">
        <v>21</v>
      </c>
      <c r="E21" s="16" t="s">
        <v>34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ht="19.5" customHeight="1">
      <c r="A22" s="18"/>
      <c r="B22" s="19">
        <v>1.0</v>
      </c>
      <c r="C22" s="20">
        <v>33.0</v>
      </c>
      <c r="D22" s="19">
        <v>116.0</v>
      </c>
      <c r="E22" s="19">
        <v>21.0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ht="39.75" customHeight="1">
      <c r="A23" s="15">
        <v>45636.0</v>
      </c>
      <c r="B23" s="16" t="s">
        <v>23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ht="19.5" customHeight="1">
      <c r="A24" s="18"/>
      <c r="B24" s="19">
        <v>17.0</v>
      </c>
      <c r="C24" s="22"/>
      <c r="D24" s="21"/>
      <c r="E24" s="21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ht="39.75" customHeight="1">
      <c r="A25" s="15">
        <v>45637.0</v>
      </c>
      <c r="B25" s="16" t="s">
        <v>21</v>
      </c>
      <c r="C25" s="16" t="s">
        <v>35</v>
      </c>
      <c r="D25" s="16" t="s">
        <v>34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ht="19.5" customHeight="1">
      <c r="A26" s="18"/>
      <c r="B26" s="19">
        <v>41.0</v>
      </c>
      <c r="C26" s="20">
        <v>33.0</v>
      </c>
      <c r="D26" s="19">
        <v>31.0</v>
      </c>
      <c r="E26" s="21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ht="39.75" customHeight="1">
      <c r="A27" s="15">
        <v>45638.0</v>
      </c>
      <c r="B27" s="16" t="s">
        <v>29</v>
      </c>
      <c r="C27" s="16" t="s">
        <v>24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ht="19.5" customHeight="1">
      <c r="A28" s="18"/>
      <c r="B28" s="19">
        <v>-65.0</v>
      </c>
      <c r="C28" s="20">
        <v>59.0</v>
      </c>
      <c r="D28" s="22"/>
      <c r="E28" s="21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ht="39.75" customHeight="1">
      <c r="A29" s="15">
        <v>45639.0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ht="19.5" customHeight="1">
      <c r="A30" s="18"/>
      <c r="B30" s="21"/>
      <c r="C30" s="22"/>
      <c r="D30" s="21"/>
      <c r="E30" s="21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ht="39.75" customHeight="1">
      <c r="A31" s="23"/>
      <c r="B31" s="24" t="s">
        <v>30</v>
      </c>
      <c r="C31" s="24" t="s">
        <v>31</v>
      </c>
      <c r="D31" s="24" t="s">
        <v>32</v>
      </c>
      <c r="E31" s="25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7"/>
    </row>
    <row r="32" ht="19.5" customHeight="1">
      <c r="A32" s="18"/>
      <c r="B32" s="28">
        <f>COUNTA(B21:P21,B23:P23,B25:P25,B27:P27,B29:P29)</f>
        <v>10</v>
      </c>
      <c r="C32" s="28">
        <f>SUM(SUM(B22:P22),SUM(B24:P24),SUM(B26:P26),SUM(B28:P28),SUM(B30:P30))</f>
        <v>287</v>
      </c>
      <c r="D32" s="28">
        <f>ROUND(((COUNTIF(B22:P22,"&gt;0")+COUNTIF(B24:P24,"&gt;0")+COUNTIF(B26:P26,"&gt;0")+COUNTIF(B28:P28,"&gt;0")+COUNTIF(B30:P30,"&gt;0"))/B32*100),0)</f>
        <v>90</v>
      </c>
      <c r="E32" s="29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1"/>
    </row>
    <row r="33" ht="15.0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ht="15.0" customHeight="1">
      <c r="A34" s="11" t="s">
        <v>36</v>
      </c>
      <c r="B34" s="12" t="s">
        <v>6</v>
      </c>
      <c r="C34" s="13" t="s">
        <v>7</v>
      </c>
      <c r="D34" s="12" t="s">
        <v>8</v>
      </c>
      <c r="E34" s="12" t="s">
        <v>9</v>
      </c>
      <c r="F34" s="14" t="s">
        <v>10</v>
      </c>
      <c r="G34" s="14" t="s">
        <v>11</v>
      </c>
      <c r="H34" s="14" t="s">
        <v>12</v>
      </c>
      <c r="I34" s="14" t="s">
        <v>13</v>
      </c>
      <c r="J34" s="14" t="s">
        <v>14</v>
      </c>
      <c r="K34" s="14" t="s">
        <v>15</v>
      </c>
      <c r="L34" s="14" t="s">
        <v>16</v>
      </c>
      <c r="M34" s="14" t="s">
        <v>17</v>
      </c>
      <c r="N34" s="14" t="s">
        <v>18</v>
      </c>
      <c r="O34" s="14" t="s">
        <v>19</v>
      </c>
      <c r="P34" s="14" t="s">
        <v>20</v>
      </c>
    </row>
    <row r="35" ht="39.75" customHeight="1">
      <c r="A35" s="15">
        <v>45642.0</v>
      </c>
      <c r="B35" s="16" t="s">
        <v>29</v>
      </c>
      <c r="C35" s="16" t="s">
        <v>29</v>
      </c>
      <c r="D35" s="16" t="s">
        <v>21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ht="19.5" customHeight="1">
      <c r="A36" s="18"/>
      <c r="B36" s="19">
        <v>27.0</v>
      </c>
      <c r="C36" s="20">
        <v>34.0</v>
      </c>
      <c r="D36" s="19">
        <v>42.0</v>
      </c>
      <c r="E36" s="21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ht="39.75" customHeight="1">
      <c r="A37" s="15">
        <v>45643.0</v>
      </c>
      <c r="B37" s="16" t="s">
        <v>22</v>
      </c>
      <c r="C37" s="16" t="s">
        <v>22</v>
      </c>
      <c r="D37" s="16" t="s">
        <v>37</v>
      </c>
      <c r="E37" s="16" t="s">
        <v>28</v>
      </c>
      <c r="F37" s="16" t="s">
        <v>34</v>
      </c>
      <c r="G37" s="16" t="s">
        <v>21</v>
      </c>
      <c r="H37" s="17"/>
      <c r="I37" s="17"/>
      <c r="J37" s="17"/>
      <c r="K37" s="17"/>
      <c r="L37" s="17"/>
      <c r="M37" s="17"/>
      <c r="N37" s="17"/>
      <c r="O37" s="17"/>
      <c r="P37" s="17"/>
    </row>
    <row r="38" ht="19.5" customHeight="1">
      <c r="A38" s="18"/>
      <c r="B38" s="19">
        <v>-37.0</v>
      </c>
      <c r="C38" s="20">
        <v>13.0</v>
      </c>
      <c r="D38" s="19">
        <v>17.0</v>
      </c>
      <c r="E38" s="19">
        <v>19.0</v>
      </c>
      <c r="F38" s="20">
        <v>26.0</v>
      </c>
      <c r="G38" s="20">
        <v>76.0</v>
      </c>
      <c r="H38" s="22"/>
      <c r="I38" s="22"/>
      <c r="J38" s="22"/>
      <c r="K38" s="22"/>
      <c r="L38" s="22"/>
      <c r="M38" s="22"/>
      <c r="N38" s="22"/>
      <c r="O38" s="22"/>
      <c r="P38" s="22"/>
    </row>
    <row r="39" ht="39.75" customHeight="1">
      <c r="A39" s="15">
        <v>45644.0</v>
      </c>
      <c r="B39" s="16" t="s">
        <v>21</v>
      </c>
      <c r="C39" s="16" t="s">
        <v>21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ht="19.5" customHeight="1">
      <c r="A40" s="18"/>
      <c r="B40" s="19">
        <v>-18.0</v>
      </c>
      <c r="C40" s="20">
        <v>13.0</v>
      </c>
      <c r="D40" s="21"/>
      <c r="E40" s="21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ht="39.75" customHeight="1">
      <c r="A41" s="15">
        <v>45645.0</v>
      </c>
      <c r="B41" s="16" t="s">
        <v>21</v>
      </c>
      <c r="C41" s="16" t="s">
        <v>34</v>
      </c>
      <c r="D41" s="16" t="s">
        <v>35</v>
      </c>
      <c r="E41" s="16" t="s">
        <v>38</v>
      </c>
      <c r="F41" s="16" t="s">
        <v>34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ht="19.5" customHeight="1">
      <c r="A42" s="18"/>
      <c r="B42" s="19">
        <v>4.0</v>
      </c>
      <c r="C42" s="20">
        <v>19.0</v>
      </c>
      <c r="D42" s="20">
        <v>24.0</v>
      </c>
      <c r="E42" s="19">
        <v>93.0</v>
      </c>
      <c r="F42" s="20">
        <v>109.0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ht="39.75" customHeight="1">
      <c r="A43" s="15">
        <v>45646.0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ht="19.5" customHeight="1">
      <c r="A44" s="18"/>
      <c r="B44" s="21"/>
      <c r="C44" s="22"/>
      <c r="D44" s="21"/>
      <c r="E44" s="21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ht="39.75" customHeight="1">
      <c r="A45" s="23"/>
      <c r="B45" s="24" t="s">
        <v>30</v>
      </c>
      <c r="C45" s="24" t="s">
        <v>31</v>
      </c>
      <c r="D45" s="24" t="s">
        <v>32</v>
      </c>
      <c r="E45" s="25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7"/>
    </row>
    <row r="46" ht="19.5" customHeight="1">
      <c r="A46" s="18"/>
      <c r="B46" s="28">
        <f>COUNTA(B35:P35,B37:P37,B39:P39,B41:P41,B43:P43)</f>
        <v>16</v>
      </c>
      <c r="C46" s="28">
        <f>SUM(SUM(B36:P36),SUM(B38:P38),SUM(B40:P40),SUM(B42:P42),SUM(B44:P44))</f>
        <v>461</v>
      </c>
      <c r="D46" s="28">
        <f>ROUND(((COUNTIF(B36:P36,"&gt;0")+COUNTIF(B38:P38,"&gt;0")+COUNTIF(B40:P40,"&gt;0")+COUNTIF(B42:P42,"&gt;0")+COUNTIF(B44:P44,"&gt;0"))/B46*100),0)</f>
        <v>88</v>
      </c>
      <c r="E46" s="29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1"/>
    </row>
    <row r="47" ht="15.0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ht="15.0" customHeight="1">
      <c r="A48" s="11" t="s">
        <v>39</v>
      </c>
      <c r="B48" s="12" t="s">
        <v>6</v>
      </c>
      <c r="C48" s="13" t="s">
        <v>7</v>
      </c>
      <c r="D48" s="12" t="s">
        <v>8</v>
      </c>
      <c r="E48" s="12" t="s">
        <v>9</v>
      </c>
      <c r="F48" s="14" t="s">
        <v>10</v>
      </c>
      <c r="G48" s="14" t="s">
        <v>11</v>
      </c>
      <c r="H48" s="14" t="s">
        <v>12</v>
      </c>
      <c r="I48" s="14" t="s">
        <v>13</v>
      </c>
      <c r="J48" s="14" t="s">
        <v>14</v>
      </c>
      <c r="K48" s="14" t="s">
        <v>15</v>
      </c>
      <c r="L48" s="14" t="s">
        <v>16</v>
      </c>
      <c r="M48" s="14" t="s">
        <v>17</v>
      </c>
      <c r="N48" s="14" t="s">
        <v>18</v>
      </c>
      <c r="O48" s="14" t="s">
        <v>19</v>
      </c>
      <c r="P48" s="14" t="s">
        <v>20</v>
      </c>
    </row>
    <row r="49" ht="39.75" customHeight="1">
      <c r="A49" s="15">
        <v>45649.0</v>
      </c>
      <c r="B49" s="16" t="s">
        <v>21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ht="19.5" customHeight="1">
      <c r="A50" s="18"/>
      <c r="B50" s="19">
        <v>-44.0</v>
      </c>
      <c r="C50" s="22"/>
      <c r="D50" s="21"/>
      <c r="E50" s="21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ht="39.75" customHeight="1">
      <c r="A51" s="15">
        <v>45650.0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ht="19.5" customHeight="1">
      <c r="A52" s="18"/>
      <c r="B52" s="21"/>
      <c r="C52" s="22"/>
      <c r="D52" s="21"/>
      <c r="E52" s="21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ht="39.75" customHeight="1">
      <c r="A53" s="15">
        <v>45651.0</v>
      </c>
      <c r="B53" s="16" t="s">
        <v>37</v>
      </c>
      <c r="C53" s="16" t="s">
        <v>21</v>
      </c>
      <c r="D53" s="16" t="s">
        <v>35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ht="19.5" customHeight="1">
      <c r="A54" s="18"/>
      <c r="B54" s="19">
        <v>14.0</v>
      </c>
      <c r="C54" s="20">
        <v>36.0</v>
      </c>
      <c r="D54" s="19">
        <v>-5.0</v>
      </c>
      <c r="E54" s="21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ht="39.75" customHeight="1">
      <c r="A55" s="15">
        <v>45652.0</v>
      </c>
      <c r="B55" s="16" t="s">
        <v>29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ht="19.5" customHeight="1">
      <c r="A56" s="18"/>
      <c r="B56" s="19">
        <v>26.0</v>
      </c>
      <c r="C56" s="22"/>
      <c r="D56" s="22"/>
      <c r="E56" s="21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ht="39.75" customHeight="1">
      <c r="A57" s="15">
        <v>45653.0</v>
      </c>
      <c r="B57" s="16" t="s">
        <v>35</v>
      </c>
      <c r="C57" s="16" t="s">
        <v>21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ht="19.5" customHeight="1">
      <c r="A58" s="18"/>
      <c r="B58" s="19">
        <v>34.0</v>
      </c>
      <c r="C58" s="20">
        <v>54.0</v>
      </c>
      <c r="D58" s="21"/>
      <c r="E58" s="21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ht="39.75" customHeight="1">
      <c r="A59" s="15">
        <v>45656.0</v>
      </c>
      <c r="B59" s="16" t="s">
        <v>27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ht="19.5" customHeight="1">
      <c r="A60" s="18"/>
      <c r="B60" s="19">
        <v>-16.0</v>
      </c>
      <c r="C60" s="22"/>
      <c r="D60" s="21"/>
      <c r="E60" s="21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ht="39.75" customHeight="1">
      <c r="A61" s="15">
        <v>45657.0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ht="19.5" customHeight="1">
      <c r="A62" s="18"/>
      <c r="B62" s="21"/>
      <c r="C62" s="22"/>
      <c r="D62" s="21"/>
      <c r="E62" s="21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ht="39.75" customHeight="1">
      <c r="A63" s="23"/>
      <c r="B63" s="24" t="s">
        <v>30</v>
      </c>
      <c r="C63" s="24" t="s">
        <v>31</v>
      </c>
      <c r="D63" s="24" t="s">
        <v>32</v>
      </c>
      <c r="E63" s="25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7"/>
    </row>
    <row r="64" ht="19.5" customHeight="1">
      <c r="A64" s="18"/>
      <c r="B64" s="28">
        <f>COUNTA(B49:P49,B51:P51,B53:P53,B55:P55,B57:P57,B59:P59,B61:P61)</f>
        <v>8</v>
      </c>
      <c r="C64" s="28">
        <f>SUM(SUM(B50:P50),SUM(B52:P52),SUM(B54:P54),SUM(B56:P56),SUM(B58:P58),SUM(B60:P60),SUM(B62:P62))</f>
        <v>99</v>
      </c>
      <c r="D64" s="28">
        <f>ROUND(((COUNTIF(B50:P50,"&gt;0")+COUNTIF(B52:P52,"&gt;0")+COUNTIF(B54:P54,"&gt;0")+COUNTIF(B56:P56,"&gt;0")+COUNTIF(B58:P58,"&gt;0")+COUNTIF(B60:P60,"&gt;0")+COUNTIF(B62:P62,"&gt;0"))/B64*100),0)</f>
        <v>63</v>
      </c>
      <c r="E64" s="29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1"/>
    </row>
    <row r="6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ht="15.0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ht="15.0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ht="15.0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ht="15.0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</sheetData>
  <mergeCells count="38">
    <mergeCell ref="A17:A18"/>
    <mergeCell ref="E17:P18"/>
    <mergeCell ref="A1:C1"/>
    <mergeCell ref="D1:F1"/>
    <mergeCell ref="A2:C2"/>
    <mergeCell ref="D2:F2"/>
    <mergeCell ref="A3:C3"/>
    <mergeCell ref="D3:F3"/>
    <mergeCell ref="D4:F4"/>
    <mergeCell ref="A4:C4"/>
    <mergeCell ref="A7:A8"/>
    <mergeCell ref="A9:A10"/>
    <mergeCell ref="A11:A12"/>
    <mergeCell ref="A13:A14"/>
    <mergeCell ref="A15:A16"/>
    <mergeCell ref="A21:A22"/>
    <mergeCell ref="A23:A24"/>
    <mergeCell ref="A25:A26"/>
    <mergeCell ref="A27:A28"/>
    <mergeCell ref="A29:A30"/>
    <mergeCell ref="A31:A32"/>
    <mergeCell ref="E31:P32"/>
    <mergeCell ref="A35:A36"/>
    <mergeCell ref="A37:A38"/>
    <mergeCell ref="A39:A40"/>
    <mergeCell ref="A41:A42"/>
    <mergeCell ref="A43:A44"/>
    <mergeCell ref="A45:A46"/>
    <mergeCell ref="E45:P46"/>
    <mergeCell ref="A63:A64"/>
    <mergeCell ref="E63:P64"/>
    <mergeCell ref="A49:A50"/>
    <mergeCell ref="A51:A52"/>
    <mergeCell ref="A53:A54"/>
    <mergeCell ref="A55:A56"/>
    <mergeCell ref="A57:A58"/>
    <mergeCell ref="A59:A60"/>
    <mergeCell ref="A61:A62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