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eBT5ICy6bdsUbH/lNIJ0OqwBEAwULrAJicl0P5mabdA="/>
    </ext>
  </extLst>
</workbook>
</file>

<file path=xl/sharedStrings.xml><?xml version="1.0" encoding="utf-8"?>
<sst xmlns="http://schemas.openxmlformats.org/spreadsheetml/2006/main" count="113" uniqueCount="37">
  <si>
    <t>Result of the month</t>
  </si>
  <si>
    <t>July, 2024</t>
  </si>
  <si>
    <t>Signals</t>
  </si>
  <si>
    <t>Pips</t>
  </si>
  <si>
    <t>Win Rate</t>
  </si>
  <si>
    <t>Week 1</t>
  </si>
  <si>
    <t>trade 1</t>
  </si>
  <si>
    <t>trade 2</t>
  </si>
  <si>
    <t>trade 3</t>
  </si>
  <si>
    <t>trade 4</t>
  </si>
  <si>
    <t>trade 5</t>
  </si>
  <si>
    <t>AUD/USD PROFIT:</t>
  </si>
  <si>
    <t>GBP/JPY PROFIT:</t>
  </si>
  <si>
    <t>XAU/USD PROFIT:</t>
  </si>
  <si>
    <t>USD/JPY PROFIT:</t>
  </si>
  <si>
    <t>EUR/USD PROFIT:</t>
  </si>
  <si>
    <t>GBP/USD PROFIT:</t>
  </si>
  <si>
    <t>USD/CAD PROFIT:</t>
  </si>
  <si>
    <t>USD/CHF PROFIT:</t>
  </si>
  <si>
    <t xml:space="preserve">Signals : </t>
  </si>
  <si>
    <t xml:space="preserve">Total : </t>
  </si>
  <si>
    <t>Win Rate
%</t>
  </si>
  <si>
    <t>Week 2</t>
  </si>
  <si>
    <t>trade 6</t>
  </si>
  <si>
    <t>trade 7</t>
  </si>
  <si>
    <t>trade 8</t>
  </si>
  <si>
    <t>trade 9</t>
  </si>
  <si>
    <t>trade 10</t>
  </si>
  <si>
    <t>trade 11</t>
  </si>
  <si>
    <t>trade 12</t>
  </si>
  <si>
    <t>EUR/JPY PROFIT:</t>
  </si>
  <si>
    <t>NZD/USD PROFIT:</t>
  </si>
  <si>
    <t>GBP/CAD PROFIT:</t>
  </si>
  <si>
    <t>Week 3</t>
  </si>
  <si>
    <t>Week 4</t>
  </si>
  <si>
    <t>AUD/CAD PROFIT:</t>
  </si>
  <si>
    <t>EUR/GBP PROFIT: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</si>
</sst>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5.0"/>
      <color theme="1"/>
      <name val="Calibri"/>
    </font>
    <font/>
    <font>
      <b/>
      <sz val="10.0"/>
      <color theme="1"/>
      <name val="Calibri"/>
    </font>
    <font>
      <sz val="10.0"/>
      <color theme="1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2" fontId="1" numFmtId="9" xfId="0" applyAlignment="1" applyBorder="1" applyFont="1" applyNumberFormat="1">
      <alignment horizontal="center" readingOrder="0" shrinkToFit="0" vertical="center" wrapText="1"/>
    </xf>
    <xf borderId="0" fillId="0" fontId="3" numFmtId="49" xfId="0" applyAlignment="1" applyFont="1" applyNumberFormat="1">
      <alignment horizontal="center" vertical="center"/>
    </xf>
    <xf borderId="4" fillId="3" fontId="3" numFmtId="49" xfId="0" applyAlignment="1" applyBorder="1" applyFill="1" applyFont="1" applyNumberFormat="1">
      <alignment horizontal="center" vertical="center"/>
    </xf>
    <xf borderId="5" fillId="3" fontId="3" numFmtId="49" xfId="0" applyAlignment="1" applyBorder="1" applyFont="1" applyNumberFormat="1">
      <alignment horizontal="center" vertical="center"/>
    </xf>
    <xf borderId="0" fillId="0" fontId="4" numFmtId="49" xfId="0" applyAlignment="1" applyFont="1" applyNumberFormat="1">
      <alignment horizontal="center" vertical="center"/>
    </xf>
    <xf borderId="6" fillId="4" fontId="3" numFmtId="164" xfId="0" applyAlignment="1" applyBorder="1" applyFill="1" applyFont="1" applyNumberFormat="1">
      <alignment horizontal="center" vertical="center"/>
    </xf>
    <xf borderId="7" fillId="0" fontId="4" numFmtId="49" xfId="0" applyAlignment="1" applyBorder="1" applyFont="1" applyNumberFormat="1">
      <alignment horizontal="center" shrinkToFit="0" vertical="center" wrapText="1"/>
    </xf>
    <xf borderId="7" fillId="0" fontId="4" numFmtId="49" xfId="0" applyAlignment="1" applyBorder="1" applyFont="1" applyNumberFormat="1">
      <alignment horizontal="center" vertical="center"/>
    </xf>
    <xf borderId="8" fillId="0" fontId="2" numFmtId="0" xfId="0" applyBorder="1" applyFont="1"/>
    <xf borderId="9" fillId="0" fontId="4" numFmtId="49" xfId="0" applyAlignment="1" applyBorder="1" applyFont="1" applyNumberFormat="1">
      <alignment horizontal="center" shrinkToFit="0" vertical="center" wrapText="1"/>
    </xf>
    <xf borderId="10" fillId="0" fontId="4" numFmtId="49" xfId="0" applyAlignment="1" applyBorder="1" applyFont="1" applyNumberFormat="1">
      <alignment horizontal="center" shrinkToFit="0" vertical="center" wrapText="1"/>
    </xf>
    <xf borderId="10" fillId="0" fontId="4" numFmtId="49" xfId="0" applyAlignment="1" applyBorder="1" applyFont="1" applyNumberFormat="1">
      <alignment horizontal="center" vertical="center"/>
    </xf>
    <xf borderId="8" fillId="0" fontId="4" numFmtId="49" xfId="0" applyAlignment="1" applyBorder="1" applyFont="1" applyNumberFormat="1">
      <alignment horizontal="center" vertical="center"/>
    </xf>
    <xf borderId="8" fillId="0" fontId="4" numFmtId="49" xfId="0" applyAlignment="1" applyBorder="1" applyFont="1" applyNumberFormat="1">
      <alignment horizontal="center" shrinkToFit="0" vertical="center" wrapText="1"/>
    </xf>
    <xf borderId="11" fillId="0" fontId="4" numFmtId="49" xfId="0" applyAlignment="1" applyBorder="1" applyFont="1" applyNumberFormat="1">
      <alignment horizontal="center" vertical="center"/>
    </xf>
    <xf borderId="11" fillId="0" fontId="4" numFmtId="49" xfId="0" applyAlignment="1" applyBorder="1" applyFont="1" applyNumberFormat="1">
      <alignment horizontal="center" shrinkToFit="0" vertical="center" wrapText="1"/>
    </xf>
    <xf borderId="6" fillId="0" fontId="4" numFmtId="164" xfId="0" applyAlignment="1" applyBorder="1" applyFont="1" applyNumberFormat="1">
      <alignment horizontal="center" vertical="center"/>
    </xf>
    <xf borderId="12" fillId="2" fontId="3" numFmtId="49" xfId="0" applyAlignment="1" applyBorder="1" applyFont="1" applyNumberFormat="1">
      <alignment horizontal="center" shrinkToFit="0" vertical="center" wrapText="1"/>
    </xf>
    <xf borderId="13" fillId="2" fontId="3" numFmtId="49" xfId="0" applyAlignment="1" applyBorder="1" applyFont="1" applyNumberFormat="1">
      <alignment horizontal="center" shrinkToFit="0" vertical="center" wrapText="1"/>
    </xf>
    <xf borderId="14" fillId="0" fontId="4" numFmtId="49" xfId="0" applyAlignment="1" applyBorder="1" applyFont="1" applyNumberFormat="1">
      <alignment horizontal="center" vertical="center"/>
    </xf>
    <xf borderId="15" fillId="0" fontId="2" numFmtId="0" xfId="0" applyBorder="1" applyFont="1"/>
    <xf borderId="8" fillId="2" fontId="4" numFmtId="49" xfId="0" applyAlignment="1" applyBorder="1" applyFont="1" applyNumberFormat="1">
      <alignment horizontal="center" vertical="center"/>
    </xf>
    <xf borderId="16" fillId="2" fontId="4" numFmtId="49" xfId="0" applyAlignment="1" applyBorder="1" applyFont="1" applyNumberFormat="1">
      <alignment horizontal="center" vertical="center"/>
    </xf>
    <xf borderId="16" fillId="0" fontId="2" numFmtId="0" xfId="0" applyBorder="1" applyFont="1"/>
    <xf borderId="9" fillId="0" fontId="2" numFmtId="0" xfId="0" applyBorder="1" applyFont="1"/>
    <xf borderId="17" fillId="3" fontId="3" numFmtId="49" xfId="0" applyAlignment="1" applyBorder="1" applyFont="1" applyNumberFormat="1">
      <alignment horizontal="center" vertical="center"/>
    </xf>
    <xf borderId="18" fillId="3" fontId="3" numFmtId="49" xfId="0" applyAlignment="1" applyBorder="1" applyFont="1" applyNumberFormat="1">
      <alignment horizontal="center" vertical="center"/>
    </xf>
    <xf borderId="12" fillId="0" fontId="4" numFmtId="49" xfId="0" applyAlignment="1" applyBorder="1" applyFont="1" applyNumberFormat="1">
      <alignment horizontal="center" shrinkToFit="0" vertical="center" wrapText="1"/>
    </xf>
    <xf borderId="6" fillId="0" fontId="4" numFmtId="49" xfId="0" applyAlignment="1" applyBorder="1" applyFont="1" applyNumberFormat="1">
      <alignment horizontal="center" vertical="center"/>
    </xf>
    <xf borderId="12" fillId="0" fontId="4" numFmtId="49" xfId="0" applyAlignment="1" applyBorder="1" applyFont="1" applyNumberFormat="1">
      <alignment horizontal="center" vertical="center"/>
    </xf>
    <xf borderId="19" fillId="0" fontId="2" numFmtId="0" xfId="0" applyBorder="1" applyFont="1"/>
    <xf borderId="20" fillId="0" fontId="2" numFmtId="0" xfId="0" applyBorder="1" applyFont="1"/>
    <xf borderId="10" fillId="2" fontId="4" numFmtId="49" xfId="0" applyAlignment="1" applyBorder="1" applyFont="1" applyNumberFormat="1">
      <alignment horizontal="center" vertical="center"/>
    </xf>
    <xf borderId="11" fillId="2" fontId="4" numFmtId="49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9.14"/>
    <col customWidth="1" min="10" max="26" width="8.71"/>
  </cols>
  <sheetData>
    <row r="1" ht="60.0" customHeight="1">
      <c r="A1" s="1" t="s">
        <v>0</v>
      </c>
      <c r="B1" s="2"/>
      <c r="C1" s="3"/>
      <c r="D1" s="4" t="s">
        <v>1</v>
      </c>
      <c r="E1" s="3"/>
      <c r="F1" s="5"/>
      <c r="G1" s="5"/>
      <c r="H1" s="5"/>
      <c r="I1" s="6"/>
      <c r="J1" s="6"/>
      <c r="K1" s="6"/>
      <c r="L1" s="6"/>
      <c r="M1" s="6"/>
      <c r="N1" s="6"/>
      <c r="O1" s="6"/>
      <c r="P1" s="6"/>
      <c r="Q1" s="7"/>
      <c r="R1" s="7"/>
      <c r="S1" s="7"/>
      <c r="T1" s="7"/>
      <c r="U1" s="7"/>
      <c r="V1" s="7"/>
      <c r="W1" s="7"/>
      <c r="X1" s="7"/>
      <c r="Y1" s="7"/>
      <c r="Z1" s="7"/>
    </row>
    <row r="2" ht="60.0" customHeight="1">
      <c r="A2" s="1" t="s">
        <v>2</v>
      </c>
      <c r="B2" s="2"/>
      <c r="C2" s="3"/>
      <c r="D2" s="8">
        <v>65.0</v>
      </c>
      <c r="E2" s="3"/>
      <c r="F2" s="9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</row>
    <row r="3" ht="60.0" customHeight="1">
      <c r="A3" s="1" t="s">
        <v>3</v>
      </c>
      <c r="B3" s="2"/>
      <c r="C3" s="3"/>
      <c r="D3" s="8">
        <v>592.0</v>
      </c>
      <c r="E3" s="3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</row>
    <row r="4" ht="60.0" customHeight="1">
      <c r="A4" s="1" t="s">
        <v>4</v>
      </c>
      <c r="B4" s="2"/>
      <c r="C4" s="3"/>
      <c r="D4" s="10">
        <v>0.63</v>
      </c>
      <c r="E4" s="3"/>
      <c r="F4" s="9"/>
      <c r="G4" s="6"/>
      <c r="H4" s="9"/>
      <c r="I4" s="6"/>
      <c r="J4" s="6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7"/>
      <c r="X4" s="7"/>
      <c r="Y4" s="7"/>
      <c r="Z4" s="7"/>
    </row>
    <row r="5" ht="15.0" customHeight="1">
      <c r="A5" s="11"/>
      <c r="B5" s="9"/>
      <c r="C5" s="9"/>
      <c r="D5" s="9"/>
      <c r="E5" s="9"/>
      <c r="F5" s="9"/>
      <c r="G5" s="6"/>
      <c r="H5" s="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9.5" customHeight="1">
      <c r="A6" s="12" t="s">
        <v>5</v>
      </c>
      <c r="B6" s="12" t="s">
        <v>6</v>
      </c>
      <c r="C6" s="13" t="s">
        <v>7</v>
      </c>
      <c r="D6" s="12" t="s">
        <v>8</v>
      </c>
      <c r="E6" s="12" t="s">
        <v>9</v>
      </c>
      <c r="F6" s="12" t="s">
        <v>10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39.75" customHeight="1">
      <c r="A7" s="15">
        <v>45474.0</v>
      </c>
      <c r="B7" s="16" t="s">
        <v>11</v>
      </c>
      <c r="C7" s="16" t="s">
        <v>12</v>
      </c>
      <c r="D7" s="16" t="s">
        <v>13</v>
      </c>
      <c r="E7" s="17"/>
      <c r="F7" s="17"/>
      <c r="G7" s="14"/>
      <c r="H7" s="14"/>
      <c r="I7" s="14"/>
      <c r="J7" s="14"/>
      <c r="K7" s="14"/>
      <c r="L7" s="14"/>
      <c r="M7" s="14"/>
      <c r="N7" s="14"/>
      <c r="O7" s="14"/>
      <c r="P7" s="14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9.5" customHeight="1">
      <c r="A8" s="18"/>
      <c r="B8" s="19">
        <v>12.0</v>
      </c>
      <c r="C8" s="20">
        <v>-24.0</v>
      </c>
      <c r="D8" s="20">
        <v>97.0</v>
      </c>
      <c r="E8" s="21"/>
      <c r="F8" s="22"/>
      <c r="G8" s="14"/>
      <c r="H8" s="14"/>
      <c r="I8" s="14"/>
      <c r="J8" s="14"/>
      <c r="K8" s="14"/>
      <c r="L8" s="14"/>
      <c r="M8" s="14"/>
      <c r="N8" s="14"/>
      <c r="O8" s="14"/>
      <c r="P8" s="14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39.75" customHeight="1">
      <c r="A9" s="15">
        <v>45475.0</v>
      </c>
      <c r="B9" s="16" t="s">
        <v>14</v>
      </c>
      <c r="C9" s="16" t="s">
        <v>13</v>
      </c>
      <c r="D9" s="17"/>
      <c r="E9" s="17"/>
      <c r="F9" s="17"/>
      <c r="G9" s="14"/>
      <c r="H9" s="14"/>
      <c r="I9" s="14"/>
      <c r="J9" s="14"/>
      <c r="K9" s="14"/>
      <c r="L9" s="14"/>
      <c r="M9" s="14"/>
      <c r="N9" s="14"/>
      <c r="O9" s="14"/>
      <c r="P9" s="14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9.5" customHeight="1">
      <c r="A10" s="18"/>
      <c r="B10" s="19">
        <v>18.0</v>
      </c>
      <c r="C10" s="23">
        <v>58.0</v>
      </c>
      <c r="D10" s="21"/>
      <c r="E10" s="22"/>
      <c r="F10" s="21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39.75" customHeight="1">
      <c r="A11" s="15">
        <v>45476.0</v>
      </c>
      <c r="B11" s="16" t="s">
        <v>15</v>
      </c>
      <c r="C11" s="16" t="s">
        <v>16</v>
      </c>
      <c r="D11" s="16" t="s">
        <v>16</v>
      </c>
      <c r="E11" s="16" t="s">
        <v>17</v>
      </c>
      <c r="F11" s="16" t="s">
        <v>18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9.5" customHeight="1">
      <c r="A12" s="18"/>
      <c r="B12" s="19">
        <v>32.0</v>
      </c>
      <c r="C12" s="20">
        <v>-33.0</v>
      </c>
      <c r="D12" s="20">
        <v>26.0</v>
      </c>
      <c r="E12" s="20">
        <v>-25.0</v>
      </c>
      <c r="F12" s="23">
        <v>17.0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39.75" customHeight="1">
      <c r="A13" s="15">
        <v>45477.0</v>
      </c>
      <c r="B13" s="17"/>
      <c r="C13" s="17"/>
      <c r="D13" s="17"/>
      <c r="E13" s="17"/>
      <c r="F13" s="17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9.5" customHeight="1">
      <c r="A14" s="18"/>
      <c r="B14" s="24"/>
      <c r="C14" s="22"/>
      <c r="D14" s="22"/>
      <c r="E14" s="22"/>
      <c r="F14" s="21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39.75" customHeight="1">
      <c r="A15" s="15">
        <v>45478.0</v>
      </c>
      <c r="B15" s="16" t="s">
        <v>13</v>
      </c>
      <c r="C15" s="17"/>
      <c r="D15" s="17"/>
      <c r="E15" s="17"/>
      <c r="F15" s="17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9.5" customHeight="1">
      <c r="A16" s="18"/>
      <c r="B16" s="25">
        <v>-104.0</v>
      </c>
      <c r="C16" s="22"/>
      <c r="D16" s="22"/>
      <c r="E16" s="22"/>
      <c r="F16" s="21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39.75" customHeight="1">
      <c r="A17" s="26"/>
      <c r="B17" s="27" t="s">
        <v>19</v>
      </c>
      <c r="C17" s="27" t="s">
        <v>20</v>
      </c>
      <c r="D17" s="28" t="s">
        <v>21</v>
      </c>
      <c r="E17" s="29"/>
      <c r="F17" s="30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9.5" customHeight="1">
      <c r="A18" s="18"/>
      <c r="B18" s="31">
        <f>COUNTA(B7:P7,B9:P9,B11:P11,B13:P13,B15:P15)</f>
        <v>11</v>
      </c>
      <c r="C18" s="31">
        <f>SUM(SUM(B8:P8),SUM(B10:P10),SUM(B12:P12),SUM(B14:P14),SUM(B16:P16))</f>
        <v>74</v>
      </c>
      <c r="D18" s="32">
        <f>ROUND(((COUNTIF(B8:P8,"&gt;0")+COUNTIF(B10:P10,"&gt;0")+COUNTIF(B12:P12,"&gt;0")+COUNTIF(B14:P14,"&gt;0")+COUNTIF(B16:P16,"&gt;0"))/B18*100),0)</f>
        <v>64</v>
      </c>
      <c r="E18" s="33"/>
      <c r="F18" s="3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5.0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9.5" customHeight="1">
      <c r="A20" s="35" t="s">
        <v>22</v>
      </c>
      <c r="B20" s="12" t="s">
        <v>6</v>
      </c>
      <c r="C20" s="13" t="s">
        <v>7</v>
      </c>
      <c r="D20" s="12" t="s">
        <v>8</v>
      </c>
      <c r="E20" s="12" t="s">
        <v>9</v>
      </c>
      <c r="F20" s="36" t="s">
        <v>10</v>
      </c>
      <c r="G20" s="36" t="s">
        <v>23</v>
      </c>
      <c r="H20" s="36" t="s">
        <v>24</v>
      </c>
      <c r="I20" s="36" t="s">
        <v>25</v>
      </c>
      <c r="J20" s="36" t="s">
        <v>26</v>
      </c>
      <c r="K20" s="36" t="s">
        <v>27</v>
      </c>
      <c r="L20" s="36" t="s">
        <v>28</v>
      </c>
      <c r="M20" s="36" t="s">
        <v>29</v>
      </c>
      <c r="N20" s="14"/>
      <c r="O20" s="14"/>
      <c r="P20" s="14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39.75" customHeight="1">
      <c r="A21" s="15">
        <v>45481.0</v>
      </c>
      <c r="B21" s="37" t="s">
        <v>13</v>
      </c>
      <c r="C21" s="37" t="s">
        <v>13</v>
      </c>
      <c r="D21" s="37" t="s">
        <v>13</v>
      </c>
      <c r="E21" s="37" t="s">
        <v>30</v>
      </c>
      <c r="F21" s="38"/>
      <c r="G21" s="39"/>
      <c r="H21" s="39"/>
      <c r="I21" s="39"/>
      <c r="J21" s="39"/>
      <c r="K21" s="39"/>
      <c r="L21" s="39"/>
      <c r="M21" s="39"/>
      <c r="N21" s="14"/>
      <c r="O21" s="14"/>
      <c r="P21" s="14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9.5" customHeight="1">
      <c r="A22" s="18"/>
      <c r="B22" s="23">
        <v>-103.0</v>
      </c>
      <c r="C22" s="20">
        <v>-60.0</v>
      </c>
      <c r="D22" s="23">
        <v>-7.0</v>
      </c>
      <c r="E22" s="23">
        <v>-25.0</v>
      </c>
      <c r="F22" s="21"/>
      <c r="G22" s="21"/>
      <c r="H22" s="21"/>
      <c r="I22" s="21"/>
      <c r="J22" s="21"/>
      <c r="K22" s="21"/>
      <c r="L22" s="21"/>
      <c r="M22" s="21"/>
      <c r="N22" s="14"/>
      <c r="O22" s="14"/>
      <c r="P22" s="14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39.75" customHeight="1">
      <c r="A23" s="15">
        <v>45482.0</v>
      </c>
      <c r="B23" s="37" t="s">
        <v>13</v>
      </c>
      <c r="C23" s="37" t="s">
        <v>13</v>
      </c>
      <c r="D23" s="37" t="s">
        <v>13</v>
      </c>
      <c r="E23" s="37" t="s">
        <v>11</v>
      </c>
      <c r="F23" s="39"/>
      <c r="G23" s="39"/>
      <c r="H23" s="39"/>
      <c r="I23" s="39"/>
      <c r="J23" s="39"/>
      <c r="K23" s="39"/>
      <c r="L23" s="39"/>
      <c r="M23" s="39"/>
      <c r="N23" s="14"/>
      <c r="O23" s="14"/>
      <c r="P23" s="14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9.5" customHeight="1">
      <c r="A24" s="18"/>
      <c r="B24" s="23">
        <v>115.0</v>
      </c>
      <c r="C24" s="20">
        <v>65.0</v>
      </c>
      <c r="D24" s="23">
        <v>1.0</v>
      </c>
      <c r="E24" s="23">
        <v>21.0</v>
      </c>
      <c r="F24" s="21"/>
      <c r="G24" s="21"/>
      <c r="H24" s="21"/>
      <c r="I24" s="21"/>
      <c r="J24" s="21"/>
      <c r="K24" s="21"/>
      <c r="L24" s="21"/>
      <c r="M24" s="21"/>
      <c r="N24" s="14"/>
      <c r="O24" s="14"/>
      <c r="P24" s="14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39.75" customHeight="1">
      <c r="A25" s="15">
        <v>45483.0</v>
      </c>
      <c r="B25" s="37" t="s">
        <v>31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14"/>
      <c r="O25" s="14"/>
      <c r="P25" s="14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9.5" customHeight="1">
      <c r="A26" s="18"/>
      <c r="B26" s="23">
        <v>38.0</v>
      </c>
      <c r="C26" s="21"/>
      <c r="D26" s="22"/>
      <c r="E26" s="21"/>
      <c r="F26" s="21"/>
      <c r="G26" s="21"/>
      <c r="H26" s="21"/>
      <c r="I26" s="21"/>
      <c r="J26" s="21"/>
      <c r="K26" s="21"/>
      <c r="L26" s="21"/>
      <c r="M26" s="21"/>
      <c r="N26" s="14"/>
      <c r="O26" s="14"/>
      <c r="P26" s="14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39.75" customHeight="1">
      <c r="A27" s="15">
        <v>45484.0</v>
      </c>
      <c r="B27" s="37" t="s">
        <v>13</v>
      </c>
      <c r="C27" s="37" t="s">
        <v>31</v>
      </c>
      <c r="D27" s="37" t="s">
        <v>17</v>
      </c>
      <c r="E27" s="37" t="s">
        <v>18</v>
      </c>
      <c r="F27" s="37" t="s">
        <v>16</v>
      </c>
      <c r="G27" s="37" t="s">
        <v>13</v>
      </c>
      <c r="H27" s="37" t="s">
        <v>12</v>
      </c>
      <c r="I27" s="37" t="s">
        <v>16</v>
      </c>
      <c r="J27" s="37" t="s">
        <v>13</v>
      </c>
      <c r="K27" s="37" t="s">
        <v>14</v>
      </c>
      <c r="L27" s="37" t="s">
        <v>18</v>
      </c>
      <c r="M27" s="37" t="s">
        <v>30</v>
      </c>
      <c r="N27" s="14"/>
      <c r="O27" s="14"/>
      <c r="P27" s="14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9.5" customHeight="1">
      <c r="A28" s="18"/>
      <c r="B28" s="23">
        <v>66.0</v>
      </c>
      <c r="C28" s="20">
        <v>10.0</v>
      </c>
      <c r="D28" s="23">
        <v>10.0</v>
      </c>
      <c r="E28" s="23">
        <v>23.0</v>
      </c>
      <c r="F28" s="20">
        <v>4.0</v>
      </c>
      <c r="G28" s="20">
        <v>161.0</v>
      </c>
      <c r="H28" s="20">
        <v>52.0</v>
      </c>
      <c r="I28" s="20">
        <v>-63.0</v>
      </c>
      <c r="J28" s="20">
        <v>-1.0</v>
      </c>
      <c r="K28" s="20">
        <v>36.0</v>
      </c>
      <c r="L28" s="20">
        <v>-74.0</v>
      </c>
      <c r="M28" s="20">
        <v>53.0</v>
      </c>
      <c r="N28" s="14"/>
      <c r="O28" s="14"/>
      <c r="P28" s="14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39.75" customHeight="1">
      <c r="A29" s="15">
        <v>45485.0</v>
      </c>
      <c r="B29" s="37" t="s">
        <v>13</v>
      </c>
      <c r="C29" s="37" t="s">
        <v>32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14"/>
      <c r="O29" s="14"/>
      <c r="P29" s="14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9.5" customHeight="1">
      <c r="A30" s="18"/>
      <c r="B30" s="23">
        <v>101.0</v>
      </c>
      <c r="C30" s="20">
        <v>-131.0</v>
      </c>
      <c r="D30" s="22"/>
      <c r="E30" s="22"/>
      <c r="F30" s="21"/>
      <c r="G30" s="21"/>
      <c r="H30" s="21"/>
      <c r="I30" s="21"/>
      <c r="J30" s="21"/>
      <c r="K30" s="21"/>
      <c r="L30" s="21"/>
      <c r="M30" s="21"/>
      <c r="N30" s="14"/>
      <c r="O30" s="14"/>
      <c r="P30" s="14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39.75" customHeight="1">
      <c r="A31" s="26"/>
      <c r="B31" s="27" t="s">
        <v>19</v>
      </c>
      <c r="C31" s="27" t="s">
        <v>20</v>
      </c>
      <c r="D31" s="27" t="s">
        <v>21</v>
      </c>
      <c r="E31" s="29"/>
      <c r="F31" s="40"/>
      <c r="G31" s="40"/>
      <c r="H31" s="40"/>
      <c r="I31" s="40"/>
      <c r="J31" s="40"/>
      <c r="K31" s="40"/>
      <c r="L31" s="40"/>
      <c r="M31" s="30"/>
      <c r="N31" s="14"/>
      <c r="O31" s="14"/>
      <c r="P31" s="14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9.5" customHeight="1">
      <c r="A32" s="18"/>
      <c r="B32" s="31">
        <f>COUNTA(B21:P21,B23:P23,B25:P25,B27:P27,B29:P29)</f>
        <v>23</v>
      </c>
      <c r="C32" s="31">
        <f>SUM(SUM(B22:P22),SUM(B24:P24),SUM(B26:P26),SUM(B28:P28),SUM(B30:P30))</f>
        <v>292</v>
      </c>
      <c r="D32" s="31">
        <f>ROUND(((COUNTIF(B22:P22,"&gt;0")+COUNTIF(B24:P24,"&gt;0")+COUNTIF(B26:P26,"&gt;0")+COUNTIF(B28:P28,"&gt;0")+COUNTIF(B30:P30,"&gt;0"))/B32*100),0)</f>
        <v>65</v>
      </c>
      <c r="E32" s="33"/>
      <c r="F32" s="41"/>
      <c r="G32" s="41"/>
      <c r="H32" s="41"/>
      <c r="I32" s="41"/>
      <c r="J32" s="41"/>
      <c r="K32" s="41"/>
      <c r="L32" s="41"/>
      <c r="M32" s="34"/>
      <c r="N32" s="14"/>
      <c r="O32" s="14"/>
      <c r="P32" s="14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0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9.5" customHeight="1">
      <c r="A34" s="35" t="s">
        <v>33</v>
      </c>
      <c r="B34" s="12" t="s">
        <v>6</v>
      </c>
      <c r="C34" s="13" t="s">
        <v>7</v>
      </c>
      <c r="D34" s="12" t="s">
        <v>8</v>
      </c>
      <c r="E34" s="12" t="s">
        <v>9</v>
      </c>
      <c r="F34" s="36" t="s">
        <v>10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39.75" customHeight="1">
      <c r="A35" s="15">
        <v>45488.0</v>
      </c>
      <c r="B35" s="37" t="s">
        <v>13</v>
      </c>
      <c r="C35" s="39"/>
      <c r="D35" s="39"/>
      <c r="E35" s="39"/>
      <c r="F35" s="39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9.5" customHeight="1">
      <c r="A36" s="18"/>
      <c r="B36" s="23">
        <v>39.0</v>
      </c>
      <c r="C36" s="21"/>
      <c r="D36" s="22"/>
      <c r="E36" s="22"/>
      <c r="F36" s="21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39.75" customHeight="1">
      <c r="A37" s="15">
        <v>45489.0</v>
      </c>
      <c r="B37" s="37" t="s">
        <v>13</v>
      </c>
      <c r="C37" s="39"/>
      <c r="D37" s="39"/>
      <c r="E37" s="39"/>
      <c r="F37" s="39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9.5" customHeight="1">
      <c r="A38" s="18"/>
      <c r="B38" s="23">
        <v>80.0</v>
      </c>
      <c r="C38" s="21"/>
      <c r="D38" s="22"/>
      <c r="E38" s="22"/>
      <c r="F38" s="21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39.75" customHeight="1">
      <c r="A39" s="15">
        <v>45490.0</v>
      </c>
      <c r="B39" s="37" t="s">
        <v>13</v>
      </c>
      <c r="C39" s="39"/>
      <c r="D39" s="39"/>
      <c r="E39" s="39"/>
      <c r="F39" s="39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9.5" customHeight="1">
      <c r="A40" s="18"/>
      <c r="B40" s="23">
        <v>86.0</v>
      </c>
      <c r="C40" s="21"/>
      <c r="D40" s="22"/>
      <c r="E40" s="22"/>
      <c r="F40" s="21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39.75" customHeight="1">
      <c r="A41" s="15">
        <v>45491.0</v>
      </c>
      <c r="B41" s="37" t="s">
        <v>13</v>
      </c>
      <c r="C41" s="37" t="s">
        <v>14</v>
      </c>
      <c r="D41" s="37" t="s">
        <v>16</v>
      </c>
      <c r="E41" s="37" t="s">
        <v>15</v>
      </c>
      <c r="F41" s="37" t="s">
        <v>14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9.5" customHeight="1">
      <c r="A42" s="18"/>
      <c r="B42" s="23">
        <v>-32.0</v>
      </c>
      <c r="C42" s="20">
        <v>-38.0</v>
      </c>
      <c r="D42" s="20">
        <v>20.0</v>
      </c>
      <c r="E42" s="23">
        <v>21.0</v>
      </c>
      <c r="F42" s="20">
        <v>27.0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39.75" customHeight="1">
      <c r="A43" s="15">
        <v>45492.0</v>
      </c>
      <c r="B43" s="37" t="s">
        <v>13</v>
      </c>
      <c r="C43" s="37" t="s">
        <v>13</v>
      </c>
      <c r="D43" s="37" t="s">
        <v>13</v>
      </c>
      <c r="E43" s="37" t="s">
        <v>13</v>
      </c>
      <c r="F43" s="39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9.5" customHeight="1">
      <c r="A44" s="18"/>
      <c r="B44" s="23">
        <v>-58.0</v>
      </c>
      <c r="C44" s="20">
        <v>-27.0</v>
      </c>
      <c r="D44" s="23">
        <v>-27.0</v>
      </c>
      <c r="E44" s="23">
        <v>6.0</v>
      </c>
      <c r="F44" s="21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39.75" customHeight="1">
      <c r="A45" s="26"/>
      <c r="B45" s="27" t="s">
        <v>19</v>
      </c>
      <c r="C45" s="27" t="s">
        <v>20</v>
      </c>
      <c r="D45" s="27" t="s">
        <v>21</v>
      </c>
      <c r="E45" s="29"/>
      <c r="F45" s="30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9.5" customHeight="1">
      <c r="A46" s="18"/>
      <c r="B46" s="42">
        <f>COUNTA(B35:P35,B37:P37,B39:P39,B41:P41,B43:P43)</f>
        <v>12</v>
      </c>
      <c r="C46" s="42">
        <f>SUM(SUM(B36:P36),SUM(B38:P38),SUM(B40:P40),SUM(B42:P42),SUM(B44:P44))</f>
        <v>97</v>
      </c>
      <c r="D46" s="42">
        <f>ROUND(((COUNTIF(B36:P36,"&gt;0")+COUNTIF(B38:P38,"&gt;0")+COUNTIF(B40:P40,"&gt;0")+COUNTIF(B42:P42,"&gt;0")+COUNTIF(B44:P44,"&gt;0"))/B46*100),0)</f>
        <v>58</v>
      </c>
      <c r="E46" s="33"/>
      <c r="F46" s="3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5.0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9.5" customHeight="1">
      <c r="A48" s="35" t="s">
        <v>34</v>
      </c>
      <c r="B48" s="12" t="s">
        <v>6</v>
      </c>
      <c r="C48" s="13" t="s">
        <v>7</v>
      </c>
      <c r="D48" s="12" t="s">
        <v>8</v>
      </c>
      <c r="E48" s="12" t="s">
        <v>9</v>
      </c>
      <c r="F48" s="36" t="s">
        <v>10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39.75" customHeight="1">
      <c r="A49" s="15">
        <v>45495.0</v>
      </c>
      <c r="B49" s="37" t="s">
        <v>13</v>
      </c>
      <c r="C49" s="39"/>
      <c r="D49" s="39"/>
      <c r="E49" s="39"/>
      <c r="F49" s="38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9.5" customHeight="1">
      <c r="A50" s="18"/>
      <c r="B50" s="23">
        <v>20.0</v>
      </c>
      <c r="C50" s="21"/>
      <c r="D50" s="22"/>
      <c r="E50" s="22"/>
      <c r="F50" s="21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39.75" customHeight="1">
      <c r="A51" s="15">
        <v>45496.0</v>
      </c>
      <c r="B51" s="37" t="s">
        <v>11</v>
      </c>
      <c r="C51" s="37" t="s">
        <v>14</v>
      </c>
      <c r="D51" s="37" t="s">
        <v>13</v>
      </c>
      <c r="E51" s="39"/>
      <c r="F51" s="39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9.5" customHeight="1">
      <c r="A52" s="18"/>
      <c r="B52" s="23">
        <v>-6.0</v>
      </c>
      <c r="C52" s="20">
        <v>12.0</v>
      </c>
      <c r="D52" s="23">
        <v>13.0</v>
      </c>
      <c r="E52" s="22"/>
      <c r="F52" s="21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39.75" customHeight="1">
      <c r="A53" s="15">
        <v>45497.0</v>
      </c>
      <c r="B53" s="37" t="s">
        <v>35</v>
      </c>
      <c r="C53" s="37" t="s">
        <v>31</v>
      </c>
      <c r="D53" s="39"/>
      <c r="E53" s="39"/>
      <c r="F53" s="3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9.5" customHeight="1">
      <c r="A54" s="18"/>
      <c r="B54" s="23">
        <v>-46.0</v>
      </c>
      <c r="C54" s="20">
        <v>11.0</v>
      </c>
      <c r="D54" s="22"/>
      <c r="E54" s="22"/>
      <c r="F54" s="21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39.75" customHeight="1">
      <c r="A55" s="15">
        <v>45498.0</v>
      </c>
      <c r="B55" s="37" t="s">
        <v>31</v>
      </c>
      <c r="C55" s="39"/>
      <c r="D55" s="39"/>
      <c r="E55" s="39"/>
      <c r="F55" s="39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9.5" customHeight="1">
      <c r="A56" s="18"/>
      <c r="B56" s="23">
        <v>7.0</v>
      </c>
      <c r="C56" s="21"/>
      <c r="D56" s="22"/>
      <c r="E56" s="22"/>
      <c r="F56" s="21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39.75" customHeight="1">
      <c r="A57" s="15">
        <v>45499.0</v>
      </c>
      <c r="B57" s="37" t="s">
        <v>14</v>
      </c>
      <c r="C57" s="37" t="s">
        <v>35</v>
      </c>
      <c r="D57" s="39"/>
      <c r="E57" s="39"/>
      <c r="F57" s="39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9.5" customHeight="1">
      <c r="A58" s="18"/>
      <c r="B58" s="23">
        <v>10.0</v>
      </c>
      <c r="C58" s="20">
        <v>-38.0</v>
      </c>
      <c r="D58" s="22"/>
      <c r="E58" s="22"/>
      <c r="F58" s="21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39.75" customHeight="1">
      <c r="A59" s="15">
        <v>45502.0</v>
      </c>
      <c r="B59" s="37" t="s">
        <v>36</v>
      </c>
      <c r="C59" s="37" t="s">
        <v>15</v>
      </c>
      <c r="D59" s="37" t="s">
        <v>13</v>
      </c>
      <c r="E59" s="39"/>
      <c r="F59" s="39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9.5" customHeight="1">
      <c r="A60" s="18"/>
      <c r="B60" s="23">
        <v>-21.0</v>
      </c>
      <c r="C60" s="20">
        <v>28.0</v>
      </c>
      <c r="D60" s="23">
        <v>67.0</v>
      </c>
      <c r="E60" s="22"/>
      <c r="F60" s="21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39.75" customHeight="1">
      <c r="A61" s="15">
        <v>45503.0</v>
      </c>
      <c r="B61" s="37" t="s">
        <v>31</v>
      </c>
      <c r="C61" s="37" t="s">
        <v>13</v>
      </c>
      <c r="D61" s="39"/>
      <c r="E61" s="39"/>
      <c r="F61" s="39"/>
      <c r="G61" s="14"/>
      <c r="H61" s="14"/>
      <c r="I61" s="14"/>
      <c r="J61" s="14"/>
      <c r="K61" s="14"/>
      <c r="L61" s="14"/>
      <c r="M61" s="14"/>
      <c r="N61" s="14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9.5" customHeight="1">
      <c r="A62" s="18"/>
      <c r="B62" s="23">
        <v>-6.0</v>
      </c>
      <c r="C62" s="20">
        <v>71.0</v>
      </c>
      <c r="D62" s="22"/>
      <c r="E62" s="22"/>
      <c r="F62" s="21"/>
      <c r="G62" s="14"/>
      <c r="H62" s="14"/>
      <c r="I62" s="14"/>
      <c r="J62" s="14"/>
      <c r="K62" s="14"/>
      <c r="L62" s="14"/>
      <c r="M62" s="14"/>
      <c r="N62" s="14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39.75" customHeight="1">
      <c r="A63" s="15">
        <v>45504.0</v>
      </c>
      <c r="B63" s="37" t="s">
        <v>35</v>
      </c>
      <c r="C63" s="37" t="s">
        <v>11</v>
      </c>
      <c r="D63" s="37" t="s">
        <v>14</v>
      </c>
      <c r="E63" s="37" t="s">
        <v>14</v>
      </c>
      <c r="F63" s="37" t="s">
        <v>14</v>
      </c>
      <c r="G63" s="14"/>
      <c r="H63" s="14"/>
      <c r="I63" s="14"/>
      <c r="J63" s="14"/>
      <c r="K63" s="14"/>
      <c r="L63" s="14"/>
      <c r="M63" s="14"/>
      <c r="N63" s="14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9.5" customHeight="1">
      <c r="A64" s="18"/>
      <c r="B64" s="23">
        <v>44.0</v>
      </c>
      <c r="C64" s="20">
        <v>39.0</v>
      </c>
      <c r="D64" s="23">
        <v>-47.0</v>
      </c>
      <c r="E64" s="23">
        <v>-61.0</v>
      </c>
      <c r="F64" s="20">
        <v>32.0</v>
      </c>
      <c r="G64" s="14"/>
      <c r="H64" s="14"/>
      <c r="I64" s="14"/>
      <c r="J64" s="14"/>
      <c r="K64" s="14"/>
      <c r="L64" s="14"/>
      <c r="M64" s="14"/>
      <c r="N64" s="14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39.75" customHeight="1">
      <c r="A65" s="26"/>
      <c r="B65" s="27" t="s">
        <v>19</v>
      </c>
      <c r="C65" s="27" t="s">
        <v>20</v>
      </c>
      <c r="D65" s="27" t="s">
        <v>21</v>
      </c>
      <c r="E65" s="29"/>
      <c r="F65" s="30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9.5" customHeight="1">
      <c r="A66" s="18"/>
      <c r="B66" s="42">
        <f>COUNTA(B55:P55,B57:P57,B59:P59,B61:P61,B63:P63,B49:P49,B51:P51,B53:P53)</f>
        <v>19</v>
      </c>
      <c r="C66" s="43">
        <f>SUM(SUM(B56:P56),SUM(B58:P58),SUM(B60:P60),SUM(B62:P62),SUM(B64:P64),SUM(B50:P50),SUM(B52:P52),SUM(B54:P54))</f>
        <v>129</v>
      </c>
      <c r="D66" s="43">
        <f>ROUND(((COUNTIF(B56:P56,"&gt;0")+COUNTIF(B58:P58,"&gt;0")+COUNTIF(B60:P60,"&gt;0")+COUNTIF(B62:P62,"&gt;0")+COUNTIF(B64:P64,"&gt;0")+COUNTIF(B50:P50,"&gt;0")+COUNTIF(B52:P52,"&gt;0")+COUNTIF(B54:P54,"&gt;0"))/B66*100),0)</f>
        <v>63</v>
      </c>
      <c r="E66" s="33"/>
      <c r="F66" s="34"/>
      <c r="G66" s="14"/>
      <c r="H66" s="14"/>
      <c r="I66" s="14"/>
      <c r="J66" s="14"/>
      <c r="K66" s="14"/>
      <c r="L66" s="14"/>
      <c r="M66" s="14"/>
      <c r="N66" s="14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0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0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0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0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7"/>
      <c r="R886" s="7"/>
      <c r="S886" s="7"/>
      <c r="T886" s="7"/>
      <c r="U886" s="7"/>
      <c r="V886" s="7"/>
      <c r="W886" s="7"/>
      <c r="X886" s="7"/>
      <c r="Y886" s="7"/>
      <c r="Z886" s="7"/>
    </row>
  </sheetData>
  <mergeCells count="39">
    <mergeCell ref="A1:C1"/>
    <mergeCell ref="D1:E1"/>
    <mergeCell ref="A2:C2"/>
    <mergeCell ref="D2:E2"/>
    <mergeCell ref="A3:C3"/>
    <mergeCell ref="D3:E3"/>
    <mergeCell ref="D4:E4"/>
    <mergeCell ref="A4:C4"/>
    <mergeCell ref="A7:A8"/>
    <mergeCell ref="A9:A10"/>
    <mergeCell ref="A11:A12"/>
    <mergeCell ref="A13:A14"/>
    <mergeCell ref="A15:A16"/>
    <mergeCell ref="A31:A32"/>
    <mergeCell ref="E31:M32"/>
    <mergeCell ref="A17:A18"/>
    <mergeCell ref="E17:F18"/>
    <mergeCell ref="A21:A22"/>
    <mergeCell ref="A23:A24"/>
    <mergeCell ref="A25:A26"/>
    <mergeCell ref="A27:A28"/>
    <mergeCell ref="A29:A30"/>
    <mergeCell ref="A35:A36"/>
    <mergeCell ref="A37:A38"/>
    <mergeCell ref="A39:A40"/>
    <mergeCell ref="A41:A42"/>
    <mergeCell ref="A43:A44"/>
    <mergeCell ref="A45:A46"/>
    <mergeCell ref="E45:F46"/>
    <mergeCell ref="A63:A64"/>
    <mergeCell ref="A65:A66"/>
    <mergeCell ref="E65:F66"/>
    <mergeCell ref="A49:A50"/>
    <mergeCell ref="A51:A52"/>
    <mergeCell ref="A53:A54"/>
    <mergeCell ref="A55:A56"/>
    <mergeCell ref="A57:A58"/>
    <mergeCell ref="A59:A60"/>
    <mergeCell ref="A61:A6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