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xWsxMJ+3/N9ggO1uI5lazy7PGWMVMCwfogKFFxL0wmo="/>
    </ext>
  </extLst>
</workbook>
</file>

<file path=xl/sharedStrings.xml><?xml version="1.0" encoding="utf-8"?>
<sst xmlns="http://schemas.openxmlformats.org/spreadsheetml/2006/main" count="103" uniqueCount="32">
  <si>
    <t>Result of the month</t>
  </si>
  <si>
    <t>August, 2024</t>
  </si>
  <si>
    <t>Signals</t>
  </si>
  <si>
    <t>Pips</t>
  </si>
  <si>
    <t>Win Rate</t>
  </si>
  <si>
    <t>Week 1</t>
  </si>
  <si>
    <t>trade 1</t>
  </si>
  <si>
    <t>trade 2</t>
  </si>
  <si>
    <t>trade 3</t>
  </si>
  <si>
    <t>trade 4</t>
  </si>
  <si>
    <t>trade 5</t>
  </si>
  <si>
    <t>trade 6</t>
  </si>
  <si>
    <t>trade 7</t>
  </si>
  <si>
    <t>EUR/USD PROFIT:</t>
  </si>
  <si>
    <t>XAU/USD PROFIT:</t>
  </si>
  <si>
    <t>GBP/USD PROFIT:</t>
  </si>
  <si>
    <t>GBP/CAD PROFIT:</t>
  </si>
  <si>
    <t>AUD/USD PROFIT:</t>
  </si>
  <si>
    <t>AUD/CAD PROFIT:</t>
  </si>
  <si>
    <t>USD/CAD PROFIT:</t>
  </si>
  <si>
    <t xml:space="preserve">Signals : </t>
  </si>
  <si>
    <t xml:space="preserve">Total : </t>
  </si>
  <si>
    <t>Win Rate
%</t>
  </si>
  <si>
    <t>Week 2</t>
  </si>
  <si>
    <t>EUR/GBP PROFIT:</t>
  </si>
  <si>
    <t>USD/JPY PROFIT:</t>
  </si>
  <si>
    <t>Week 3</t>
  </si>
  <si>
    <t>EUR/NZD PROFIT:</t>
  </si>
  <si>
    <t>EUR/AUD PROFIT:</t>
  </si>
  <si>
    <t>Week 4</t>
  </si>
  <si>
    <t>EUR/CHF PROFIT:</t>
  </si>
  <si>
    <t>NZD/USD PROFIT: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</si>
</sst>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6">
    <font>
      <sz val="11.0"/>
      <color theme="1"/>
      <name val="Calibri"/>
      <scheme val="minor"/>
    </font>
    <font>
      <b/>
      <sz val="15.0"/>
      <color theme="1"/>
      <name val="Calibri"/>
    </font>
    <font/>
    <font>
      <b/>
      <sz val="10.0"/>
      <color theme="1"/>
      <name val="Calibri"/>
    </font>
    <font>
      <sz val="10.0"/>
      <color theme="1"/>
      <name val="Calibri"/>
    </font>
    <font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</fills>
  <borders count="2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top style="medium">
        <color rgb="FF000000"/>
      </top>
      <bottom style="dotted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top style="dotted">
        <color rgb="FF000000"/>
      </top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0" fontId="1" numFmtId="49" xfId="0" applyAlignment="1" applyBorder="1" applyFont="1" applyNumberForma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1" fillId="0" fontId="1" numFmtId="0" xfId="0" applyAlignment="1" applyBorder="1" applyFont="1">
      <alignment horizontal="center" readingOrder="0" vertical="center"/>
    </xf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horizontal="center" vertical="center"/>
    </xf>
    <xf borderId="1" fillId="2" fontId="1" numFmtId="0" xfId="0" applyAlignment="1" applyBorder="1" applyFill="1" applyFont="1">
      <alignment horizontal="center" readingOrder="0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2" fontId="1" numFmtId="9" xfId="0" applyAlignment="1" applyBorder="1" applyFont="1" applyNumberFormat="1">
      <alignment horizontal="center" readingOrder="0" shrinkToFit="0" vertical="center" wrapText="1"/>
    </xf>
    <xf borderId="0" fillId="0" fontId="3" numFmtId="49" xfId="0" applyAlignment="1" applyFont="1" applyNumberFormat="1">
      <alignment horizontal="center" vertical="center"/>
    </xf>
    <xf borderId="4" fillId="3" fontId="3" numFmtId="49" xfId="0" applyAlignment="1" applyBorder="1" applyFill="1" applyFont="1" applyNumberFormat="1">
      <alignment horizontal="center" vertical="center"/>
    </xf>
    <xf borderId="5" fillId="3" fontId="3" numFmtId="49" xfId="0" applyAlignment="1" applyBorder="1" applyFont="1" applyNumberFormat="1">
      <alignment horizontal="center" vertical="center"/>
    </xf>
    <xf borderId="0" fillId="0" fontId="4" numFmtId="49" xfId="0" applyAlignment="1" applyFont="1" applyNumberFormat="1">
      <alignment horizontal="center" vertical="center"/>
    </xf>
    <xf borderId="6" fillId="4" fontId="3" numFmtId="164" xfId="0" applyAlignment="1" applyBorder="1" applyFill="1" applyFont="1" applyNumberFormat="1">
      <alignment horizontal="center" vertical="center"/>
    </xf>
    <xf borderId="7" fillId="0" fontId="4" numFmtId="49" xfId="0" applyAlignment="1" applyBorder="1" applyFont="1" applyNumberFormat="1">
      <alignment horizontal="center" vertical="center"/>
    </xf>
    <xf borderId="8" fillId="0" fontId="2" numFmtId="0" xfId="0" applyBorder="1" applyFont="1"/>
    <xf borderId="9" fillId="0" fontId="4" numFmtId="49" xfId="0" applyAlignment="1" applyBorder="1" applyFont="1" applyNumberFormat="1">
      <alignment horizontal="center" vertical="center"/>
    </xf>
    <xf borderId="10" fillId="0" fontId="4" numFmtId="49" xfId="0" applyAlignment="1" applyBorder="1" applyFont="1" applyNumberFormat="1">
      <alignment horizontal="center" vertical="center"/>
    </xf>
    <xf borderId="8" fillId="0" fontId="4" numFmtId="49" xfId="0" applyAlignment="1" applyBorder="1" applyFont="1" applyNumberFormat="1">
      <alignment horizontal="center" vertical="center"/>
    </xf>
    <xf borderId="7" fillId="0" fontId="4" numFmtId="49" xfId="0" applyAlignment="1" applyBorder="1" applyFont="1" applyNumberFormat="1">
      <alignment horizontal="center" shrinkToFit="0" vertical="center" wrapText="1"/>
    </xf>
    <xf borderId="9" fillId="0" fontId="4" numFmtId="49" xfId="0" applyAlignment="1" applyBorder="1" applyFont="1" applyNumberFormat="1">
      <alignment horizontal="center" shrinkToFit="0" vertical="center" wrapText="1"/>
    </xf>
    <xf borderId="10" fillId="0" fontId="4" numFmtId="49" xfId="0" applyAlignment="1" applyBorder="1" applyFont="1" applyNumberFormat="1">
      <alignment horizontal="center" shrinkToFit="0" vertical="center" wrapText="1"/>
    </xf>
    <xf borderId="8" fillId="0" fontId="4" numFmtId="49" xfId="0" applyAlignment="1" applyBorder="1" applyFont="1" applyNumberFormat="1">
      <alignment horizontal="center" shrinkToFit="0" vertical="center" wrapText="1"/>
    </xf>
    <xf borderId="11" fillId="0" fontId="4" numFmtId="49" xfId="0" applyAlignment="1" applyBorder="1" applyFont="1" applyNumberFormat="1">
      <alignment horizontal="center" shrinkToFit="0" vertical="center" wrapText="1"/>
    </xf>
    <xf borderId="11" fillId="0" fontId="4" numFmtId="49" xfId="0" applyAlignment="1" applyBorder="1" applyFont="1" applyNumberFormat="1">
      <alignment horizontal="center" vertical="center"/>
    </xf>
    <xf borderId="6" fillId="0" fontId="4" numFmtId="164" xfId="0" applyAlignment="1" applyBorder="1" applyFont="1" applyNumberFormat="1">
      <alignment horizontal="center" vertical="center"/>
    </xf>
    <xf borderId="12" fillId="2" fontId="3" numFmtId="49" xfId="0" applyAlignment="1" applyBorder="1" applyFont="1" applyNumberFormat="1">
      <alignment horizontal="center" shrinkToFit="0" vertical="center" wrapText="1"/>
    </xf>
    <xf borderId="13" fillId="2" fontId="3" numFmtId="49" xfId="0" applyAlignment="1" applyBorder="1" applyFont="1" applyNumberFormat="1">
      <alignment horizontal="center" shrinkToFit="0" vertical="center" wrapText="1"/>
    </xf>
    <xf borderId="14" fillId="0" fontId="4" numFmtId="49" xfId="0" applyAlignment="1" applyBorder="1" applyFont="1" applyNumberFormat="1">
      <alignment horizontal="center" vertical="center"/>
    </xf>
    <xf borderId="15" fillId="0" fontId="2" numFmtId="0" xfId="0" applyBorder="1" applyFont="1"/>
    <xf borderId="16" fillId="0" fontId="2" numFmtId="0" xfId="0" applyBorder="1" applyFont="1"/>
    <xf borderId="8" fillId="2" fontId="4" numFmtId="49" xfId="0" applyAlignment="1" applyBorder="1" applyFont="1" applyNumberFormat="1">
      <alignment horizontal="center" vertical="center"/>
    </xf>
    <xf borderId="17" fillId="2" fontId="4" numFmtId="49" xfId="0" applyAlignment="1" applyBorder="1" applyFont="1" applyNumberFormat="1">
      <alignment horizontal="center" vertical="center"/>
    </xf>
    <xf borderId="17" fillId="0" fontId="2" numFmtId="0" xfId="0" applyBorder="1" applyFont="1"/>
    <xf borderId="18" fillId="0" fontId="2" numFmtId="0" xfId="0" applyBorder="1" applyFont="1"/>
    <xf borderId="9" fillId="0" fontId="2" numFmtId="0" xfId="0" applyBorder="1" applyFont="1"/>
    <xf borderId="19" fillId="3" fontId="3" numFmtId="49" xfId="0" applyAlignment="1" applyBorder="1" applyFont="1" applyNumberFormat="1">
      <alignment horizontal="center" vertical="center"/>
    </xf>
    <xf borderId="20" fillId="3" fontId="3" numFmtId="49" xfId="0" applyAlignment="1" applyBorder="1" applyFont="1" applyNumberFormat="1">
      <alignment horizontal="center" vertical="center"/>
    </xf>
    <xf borderId="12" fillId="0" fontId="4" numFmtId="49" xfId="0" applyAlignment="1" applyBorder="1" applyFont="1" applyNumberFormat="1">
      <alignment horizontal="center" shrinkToFit="0" vertical="center" wrapText="1"/>
    </xf>
    <xf borderId="12" fillId="0" fontId="4" numFmtId="49" xfId="0" applyAlignment="1" applyBorder="1" applyFont="1" applyNumberFormat="1">
      <alignment horizontal="center" vertical="center"/>
    </xf>
    <xf borderId="6" fillId="0" fontId="4" numFmtId="49" xfId="0" applyAlignment="1" applyBorder="1" applyFont="1" applyNumberFormat="1">
      <alignment horizontal="center" vertical="center"/>
    </xf>
    <xf borderId="10" fillId="2" fontId="4" numFmtId="49" xfId="0" applyAlignment="1" applyBorder="1" applyFont="1" applyNumberFormat="1">
      <alignment horizontal="center" vertical="center"/>
    </xf>
    <xf borderId="21" fillId="0" fontId="4" numFmtId="49" xfId="0" applyAlignment="1" applyBorder="1" applyFont="1" applyNumberFormat="1">
      <alignment horizontal="center" shrinkToFit="0" vertical="center" wrapText="1"/>
    </xf>
    <xf borderId="22" fillId="0" fontId="4" numFmtId="49" xfId="0" applyAlignment="1" applyBorder="1" applyFont="1" applyNumberFormat="1">
      <alignment horizontal="center" shrinkToFit="0" vertical="center" wrapText="1"/>
    </xf>
    <xf borderId="22" fillId="0" fontId="4" numFmtId="49" xfId="0" applyAlignment="1" applyBorder="1" applyFont="1" applyNumberFormat="1">
      <alignment horizontal="center" vertical="center"/>
    </xf>
    <xf borderId="11" fillId="2" fontId="4" numFmtId="49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9" width="9.14"/>
    <col customWidth="1" min="10" max="26" width="8.71"/>
  </cols>
  <sheetData>
    <row r="1" ht="60.0" customHeight="1">
      <c r="A1" s="1" t="s">
        <v>0</v>
      </c>
      <c r="B1" s="2"/>
      <c r="C1" s="3"/>
      <c r="D1" s="4" t="s">
        <v>1</v>
      </c>
      <c r="E1" s="3"/>
      <c r="F1" s="5"/>
      <c r="G1" s="5"/>
      <c r="H1" s="5"/>
      <c r="I1" s="6"/>
      <c r="J1" s="6"/>
      <c r="K1" s="6"/>
      <c r="L1" s="6"/>
      <c r="M1" s="6"/>
      <c r="N1" s="6"/>
      <c r="O1" s="6"/>
      <c r="P1" s="6"/>
      <c r="Q1" s="7"/>
      <c r="R1" s="7"/>
      <c r="S1" s="7"/>
      <c r="T1" s="7"/>
      <c r="U1" s="7"/>
      <c r="V1" s="7"/>
      <c r="W1" s="7"/>
      <c r="X1" s="7"/>
      <c r="Y1" s="7"/>
      <c r="Z1" s="7"/>
    </row>
    <row r="2" ht="60.0" customHeight="1">
      <c r="A2" s="1" t="s">
        <v>2</v>
      </c>
      <c r="B2" s="2"/>
      <c r="C2" s="3"/>
      <c r="D2" s="8">
        <v>58.0</v>
      </c>
      <c r="E2" s="3"/>
      <c r="F2" s="9"/>
      <c r="G2" s="6"/>
      <c r="H2" s="6"/>
      <c r="I2" s="6"/>
      <c r="J2" s="6"/>
      <c r="K2" s="6"/>
      <c r="L2" s="6"/>
      <c r="M2" s="6"/>
      <c r="N2" s="6"/>
      <c r="O2" s="6"/>
      <c r="P2" s="6"/>
      <c r="Q2" s="7"/>
      <c r="R2" s="7"/>
      <c r="S2" s="7"/>
      <c r="T2" s="7"/>
      <c r="U2" s="7"/>
      <c r="V2" s="7"/>
      <c r="W2" s="7"/>
      <c r="X2" s="7"/>
      <c r="Y2" s="7"/>
      <c r="Z2" s="7"/>
    </row>
    <row r="3" ht="60.0" customHeight="1">
      <c r="A3" s="1" t="s">
        <v>3</v>
      </c>
      <c r="B3" s="2"/>
      <c r="C3" s="3"/>
      <c r="D3" s="8">
        <v>896.0</v>
      </c>
      <c r="E3" s="3"/>
      <c r="F3" s="9"/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7"/>
      <c r="S3" s="7"/>
      <c r="T3" s="7"/>
      <c r="U3" s="7"/>
      <c r="V3" s="7"/>
      <c r="W3" s="7"/>
      <c r="X3" s="7"/>
      <c r="Y3" s="7"/>
      <c r="Z3" s="7"/>
    </row>
    <row r="4" ht="60.0" customHeight="1">
      <c r="A4" s="1" t="s">
        <v>4</v>
      </c>
      <c r="B4" s="2"/>
      <c r="C4" s="3"/>
      <c r="D4" s="10">
        <v>0.72</v>
      </c>
      <c r="E4" s="3"/>
      <c r="F4" s="9"/>
      <c r="G4" s="6"/>
      <c r="H4" s="9"/>
      <c r="I4" s="6"/>
      <c r="J4" s="6"/>
      <c r="K4" s="6"/>
      <c r="L4" s="6"/>
      <c r="M4" s="6"/>
      <c r="N4" s="6"/>
      <c r="O4" s="6"/>
      <c r="P4" s="6"/>
      <c r="Q4" s="7"/>
      <c r="R4" s="7"/>
      <c r="S4" s="7"/>
      <c r="T4" s="7"/>
      <c r="U4" s="7"/>
      <c r="V4" s="7"/>
      <c r="W4" s="7"/>
      <c r="X4" s="7"/>
      <c r="Y4" s="7"/>
      <c r="Z4" s="7"/>
    </row>
    <row r="5" ht="15.0" customHeight="1">
      <c r="A5" s="11"/>
      <c r="B5" s="9"/>
      <c r="C5" s="9"/>
      <c r="D5" s="9"/>
      <c r="E5" s="9"/>
      <c r="F5" s="9"/>
      <c r="G5" s="6"/>
      <c r="H5" s="9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9.5" customHeight="1">
      <c r="A6" s="12" t="s">
        <v>5</v>
      </c>
      <c r="B6" s="12" t="s">
        <v>6</v>
      </c>
      <c r="C6" s="13" t="s">
        <v>7</v>
      </c>
      <c r="D6" s="12" t="s">
        <v>8</v>
      </c>
      <c r="E6" s="12" t="s">
        <v>9</v>
      </c>
      <c r="F6" s="12" t="s">
        <v>10</v>
      </c>
      <c r="G6" s="12" t="s">
        <v>11</v>
      </c>
      <c r="H6" s="12" t="s">
        <v>12</v>
      </c>
      <c r="I6" s="14"/>
      <c r="J6" s="14"/>
      <c r="K6" s="14"/>
      <c r="L6" s="14"/>
      <c r="M6" s="14"/>
      <c r="N6" s="14"/>
      <c r="O6" s="14"/>
      <c r="P6" s="14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39.75" customHeight="1">
      <c r="A7" s="15">
        <v>45505.0</v>
      </c>
      <c r="B7" s="16"/>
      <c r="C7" s="16"/>
      <c r="D7" s="16"/>
      <c r="E7" s="16"/>
      <c r="F7" s="16"/>
      <c r="G7" s="16"/>
      <c r="H7" s="16"/>
      <c r="I7" s="14"/>
      <c r="J7" s="14"/>
      <c r="K7" s="14"/>
      <c r="L7" s="14"/>
      <c r="M7" s="14"/>
      <c r="N7" s="14"/>
      <c r="O7" s="14"/>
      <c r="P7" s="14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19.5" customHeight="1">
      <c r="A8" s="17"/>
      <c r="B8" s="18"/>
      <c r="C8" s="19"/>
      <c r="D8" s="19"/>
      <c r="E8" s="19"/>
      <c r="F8" s="20"/>
      <c r="G8" s="19"/>
      <c r="H8" s="19"/>
      <c r="I8" s="14"/>
      <c r="J8" s="14"/>
      <c r="K8" s="14"/>
      <c r="L8" s="14"/>
      <c r="M8" s="14"/>
      <c r="N8" s="14"/>
      <c r="O8" s="14"/>
      <c r="P8" s="14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39.75" customHeight="1">
      <c r="A9" s="15">
        <v>45506.0</v>
      </c>
      <c r="B9" s="21" t="s">
        <v>13</v>
      </c>
      <c r="C9" s="16"/>
      <c r="D9" s="16"/>
      <c r="E9" s="16"/>
      <c r="F9" s="16"/>
      <c r="G9" s="16"/>
      <c r="H9" s="16"/>
      <c r="I9" s="14"/>
      <c r="J9" s="14"/>
      <c r="K9" s="14"/>
      <c r="L9" s="14"/>
      <c r="M9" s="14"/>
      <c r="N9" s="14"/>
      <c r="O9" s="14"/>
      <c r="P9" s="14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19.5" customHeight="1">
      <c r="A10" s="17"/>
      <c r="B10" s="22">
        <v>-84.0</v>
      </c>
      <c r="C10" s="20"/>
      <c r="D10" s="19"/>
      <c r="E10" s="20"/>
      <c r="F10" s="19"/>
      <c r="G10" s="19"/>
      <c r="H10" s="19"/>
      <c r="I10" s="14"/>
      <c r="J10" s="14"/>
      <c r="K10" s="14"/>
      <c r="L10" s="14"/>
      <c r="M10" s="14"/>
      <c r="N10" s="14"/>
      <c r="O10" s="14"/>
      <c r="P10" s="14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39.75" customHeight="1">
      <c r="A11" s="15">
        <v>45509.0</v>
      </c>
      <c r="B11" s="21" t="s">
        <v>14</v>
      </c>
      <c r="C11" s="21" t="s">
        <v>14</v>
      </c>
      <c r="D11" s="21" t="s">
        <v>14</v>
      </c>
      <c r="E11" s="21" t="s">
        <v>14</v>
      </c>
      <c r="F11" s="21" t="s">
        <v>15</v>
      </c>
      <c r="G11" s="21" t="s">
        <v>15</v>
      </c>
      <c r="H11" s="21" t="s">
        <v>13</v>
      </c>
      <c r="I11" s="14"/>
      <c r="J11" s="14"/>
      <c r="K11" s="14"/>
      <c r="L11" s="14"/>
      <c r="M11" s="14"/>
      <c r="N11" s="14"/>
      <c r="O11" s="14"/>
      <c r="P11" s="14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19.5" customHeight="1">
      <c r="A12" s="17"/>
      <c r="B12" s="22">
        <v>-128.0</v>
      </c>
      <c r="C12" s="23">
        <v>164.0</v>
      </c>
      <c r="D12" s="23">
        <v>-167.0</v>
      </c>
      <c r="E12" s="23">
        <v>-161.0</v>
      </c>
      <c r="F12" s="24">
        <v>35.0</v>
      </c>
      <c r="G12" s="23">
        <v>25.0</v>
      </c>
      <c r="H12" s="23">
        <v>52.0</v>
      </c>
      <c r="I12" s="14"/>
      <c r="J12" s="14"/>
      <c r="K12" s="14"/>
      <c r="L12" s="14"/>
      <c r="M12" s="14"/>
      <c r="N12" s="14"/>
      <c r="O12" s="14"/>
      <c r="P12" s="14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39.75" customHeight="1">
      <c r="A13" s="15">
        <v>45510.0</v>
      </c>
      <c r="B13" s="21" t="s">
        <v>14</v>
      </c>
      <c r="C13" s="21" t="s">
        <v>15</v>
      </c>
      <c r="D13" s="21" t="s">
        <v>16</v>
      </c>
      <c r="E13" s="21" t="s">
        <v>17</v>
      </c>
      <c r="F13" s="21" t="s">
        <v>18</v>
      </c>
      <c r="G13" s="16"/>
      <c r="H13" s="16"/>
      <c r="I13" s="14"/>
      <c r="J13" s="14"/>
      <c r="K13" s="14"/>
      <c r="L13" s="14"/>
      <c r="M13" s="14"/>
      <c r="N13" s="14"/>
      <c r="O13" s="14"/>
      <c r="P13" s="14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19.5" customHeight="1">
      <c r="A14" s="17"/>
      <c r="B14" s="25">
        <v>150.0</v>
      </c>
      <c r="C14" s="24">
        <v>20.0</v>
      </c>
      <c r="D14" s="24">
        <v>31.0</v>
      </c>
      <c r="E14" s="24">
        <v>20.0</v>
      </c>
      <c r="F14" s="23">
        <v>-47.0</v>
      </c>
      <c r="G14" s="19"/>
      <c r="H14" s="19"/>
      <c r="I14" s="14"/>
      <c r="J14" s="14"/>
      <c r="K14" s="14"/>
      <c r="L14" s="14"/>
      <c r="M14" s="14"/>
      <c r="N14" s="14"/>
      <c r="O14" s="14"/>
      <c r="P14" s="14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39.75" customHeight="1">
      <c r="A15" s="15">
        <v>45511.0</v>
      </c>
      <c r="B15" s="21" t="s">
        <v>14</v>
      </c>
      <c r="C15" s="21" t="s">
        <v>19</v>
      </c>
      <c r="D15" s="16"/>
      <c r="E15" s="16"/>
      <c r="F15" s="16"/>
      <c r="G15" s="16"/>
      <c r="H15" s="16"/>
      <c r="I15" s="14"/>
      <c r="J15" s="14"/>
      <c r="K15" s="14"/>
      <c r="L15" s="14"/>
      <c r="M15" s="14"/>
      <c r="N15" s="14"/>
      <c r="O15" s="14"/>
      <c r="P15" s="14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19.5" customHeight="1">
      <c r="A16" s="17"/>
      <c r="B16" s="25">
        <v>28.0</v>
      </c>
      <c r="C16" s="24">
        <v>13.0</v>
      </c>
      <c r="D16" s="20"/>
      <c r="E16" s="20"/>
      <c r="F16" s="19"/>
      <c r="G16" s="19"/>
      <c r="H16" s="19"/>
      <c r="I16" s="14"/>
      <c r="J16" s="14"/>
      <c r="K16" s="14"/>
      <c r="L16" s="14"/>
      <c r="M16" s="14"/>
      <c r="N16" s="14"/>
      <c r="O16" s="14"/>
      <c r="P16" s="14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39.75" customHeight="1">
      <c r="A17" s="15">
        <v>45512.0</v>
      </c>
      <c r="B17" s="21" t="s">
        <v>14</v>
      </c>
      <c r="C17" s="21" t="s">
        <v>13</v>
      </c>
      <c r="D17" s="16"/>
      <c r="E17" s="16"/>
      <c r="F17" s="16"/>
      <c r="G17" s="16"/>
      <c r="H17" s="16"/>
      <c r="I17" s="14"/>
      <c r="J17" s="14"/>
      <c r="K17" s="14"/>
      <c r="L17" s="14"/>
      <c r="M17" s="14"/>
      <c r="N17" s="14"/>
      <c r="O17" s="14"/>
      <c r="P17" s="14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19.5" customHeight="1">
      <c r="A18" s="17"/>
      <c r="B18" s="25">
        <v>52.0</v>
      </c>
      <c r="C18" s="24">
        <v>35.0</v>
      </c>
      <c r="D18" s="20"/>
      <c r="E18" s="20"/>
      <c r="F18" s="19"/>
      <c r="G18" s="19"/>
      <c r="H18" s="19"/>
      <c r="I18" s="14"/>
      <c r="J18" s="14"/>
      <c r="K18" s="14"/>
      <c r="L18" s="14"/>
      <c r="M18" s="14"/>
      <c r="N18" s="14"/>
      <c r="O18" s="14"/>
      <c r="P18" s="14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39.75" customHeight="1">
      <c r="A19" s="15">
        <v>45513.0</v>
      </c>
      <c r="B19" s="16"/>
      <c r="C19" s="16"/>
      <c r="D19" s="16"/>
      <c r="E19" s="16"/>
      <c r="F19" s="16"/>
      <c r="G19" s="16"/>
      <c r="H19" s="16"/>
      <c r="I19" s="14"/>
      <c r="J19" s="14"/>
      <c r="K19" s="14"/>
      <c r="L19" s="14"/>
      <c r="M19" s="14"/>
      <c r="N19" s="14"/>
      <c r="O19" s="14"/>
      <c r="P19" s="14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19.5" customHeight="1">
      <c r="A20" s="17"/>
      <c r="B20" s="26"/>
      <c r="C20" s="20"/>
      <c r="D20" s="20"/>
      <c r="E20" s="20"/>
      <c r="F20" s="19"/>
      <c r="G20" s="19"/>
      <c r="H20" s="19"/>
      <c r="I20" s="14"/>
      <c r="J20" s="14"/>
      <c r="K20" s="14"/>
      <c r="L20" s="14"/>
      <c r="M20" s="14"/>
      <c r="N20" s="14"/>
      <c r="O20" s="14"/>
      <c r="P20" s="14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39.75" customHeight="1">
      <c r="A21" s="27"/>
      <c r="B21" s="28" t="s">
        <v>20</v>
      </c>
      <c r="C21" s="28" t="s">
        <v>21</v>
      </c>
      <c r="D21" s="29" t="s">
        <v>22</v>
      </c>
      <c r="E21" s="30"/>
      <c r="F21" s="31"/>
      <c r="G21" s="31"/>
      <c r="H21" s="32"/>
      <c r="I21" s="14"/>
      <c r="J21" s="14"/>
      <c r="K21" s="14"/>
      <c r="L21" s="14"/>
      <c r="M21" s="14"/>
      <c r="N21" s="14"/>
      <c r="O21" s="14"/>
      <c r="P21" s="14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19.5" customHeight="1">
      <c r="A22" s="17"/>
      <c r="B22" s="33">
        <f>COUNTA(B7:P7,B9:P9,B11:P11,B13:P13,B15:P15,B17:P17,B19:P19)</f>
        <v>17</v>
      </c>
      <c r="C22" s="33">
        <f>SUM(SUM(B8:P8),SUM(B10:P10),SUM(B12:P12),SUM(B14:P14),SUM(B16:P16),SUM(B18:P18),SUM(B20:P20))</f>
        <v>38</v>
      </c>
      <c r="D22" s="34">
        <f>ROUND(((COUNTIF(B8:P8,"&gt;0")+COUNTIF(B10:P10,"&gt;0")+COUNTIF(B12:P12,"&gt;0")+COUNTIF(B14:P14,"&gt;0")+COUNTIF(B16:P16,"&gt;0")+COUNTIF(B18:P18,"&gt;0")+COUNTIF(B20:P20,"&gt;0"))/B22*100),0)</f>
        <v>71</v>
      </c>
      <c r="E22" s="35"/>
      <c r="F22" s="36"/>
      <c r="G22" s="36"/>
      <c r="H22" s="37"/>
      <c r="I22" s="14"/>
      <c r="J22" s="14"/>
      <c r="K22" s="14"/>
      <c r="L22" s="14"/>
      <c r="M22" s="14"/>
      <c r="N22" s="14"/>
      <c r="O22" s="14"/>
      <c r="P22" s="14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15.0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19.5" customHeight="1">
      <c r="A24" s="38" t="s">
        <v>23</v>
      </c>
      <c r="B24" s="12" t="s">
        <v>6</v>
      </c>
      <c r="C24" s="13" t="s">
        <v>7</v>
      </c>
      <c r="D24" s="12" t="s">
        <v>8</v>
      </c>
      <c r="E24" s="12" t="s">
        <v>9</v>
      </c>
      <c r="F24" s="39" t="s">
        <v>10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39.75" customHeight="1">
      <c r="A25" s="15">
        <v>45516.0</v>
      </c>
      <c r="B25" s="40" t="s">
        <v>14</v>
      </c>
      <c r="C25" s="40" t="s">
        <v>17</v>
      </c>
      <c r="D25" s="41"/>
      <c r="E25" s="41"/>
      <c r="F25" s="42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19.5" customHeight="1">
      <c r="A26" s="17"/>
      <c r="B26" s="24">
        <v>31.0</v>
      </c>
      <c r="C26" s="23">
        <v>-14.0</v>
      </c>
      <c r="D26" s="20"/>
      <c r="E26" s="20"/>
      <c r="F26" s="19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39.75" customHeight="1">
      <c r="A27" s="15">
        <v>45517.0</v>
      </c>
      <c r="B27" s="40" t="s">
        <v>13</v>
      </c>
      <c r="C27" s="40" t="s">
        <v>15</v>
      </c>
      <c r="D27" s="40" t="s">
        <v>14</v>
      </c>
      <c r="E27" s="40" t="s">
        <v>24</v>
      </c>
      <c r="F27" s="41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19.5" customHeight="1">
      <c r="A28" s="17"/>
      <c r="B28" s="24">
        <v>15.0</v>
      </c>
      <c r="C28" s="23">
        <v>-17.0</v>
      </c>
      <c r="D28" s="24">
        <v>47.0</v>
      </c>
      <c r="E28" s="24">
        <v>-15.0</v>
      </c>
      <c r="F28" s="19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39.75" customHeight="1">
      <c r="A29" s="15">
        <v>45518.0</v>
      </c>
      <c r="B29" s="40" t="s">
        <v>14</v>
      </c>
      <c r="C29" s="40" t="s">
        <v>25</v>
      </c>
      <c r="D29" s="41"/>
      <c r="E29" s="41"/>
      <c r="F29" s="41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19.5" customHeight="1">
      <c r="A30" s="17"/>
      <c r="B30" s="24">
        <v>26.0</v>
      </c>
      <c r="C30" s="23">
        <v>21.0</v>
      </c>
      <c r="D30" s="20"/>
      <c r="E30" s="19"/>
      <c r="F30" s="19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39.75" customHeight="1">
      <c r="A31" s="15">
        <v>45519.0</v>
      </c>
      <c r="B31" s="40" t="s">
        <v>13</v>
      </c>
      <c r="C31" s="40" t="s">
        <v>14</v>
      </c>
      <c r="D31" s="40" t="s">
        <v>15</v>
      </c>
      <c r="E31" s="41"/>
      <c r="F31" s="41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19.5" customHeight="1">
      <c r="A32" s="17"/>
      <c r="B32" s="24">
        <v>24.0</v>
      </c>
      <c r="C32" s="23">
        <v>34.0</v>
      </c>
      <c r="D32" s="24">
        <v>-16.0</v>
      </c>
      <c r="E32" s="20"/>
      <c r="F32" s="19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39.75" customHeight="1">
      <c r="A33" s="15">
        <v>45520.0</v>
      </c>
      <c r="B33" s="40" t="s">
        <v>15</v>
      </c>
      <c r="C33" s="40" t="s">
        <v>14</v>
      </c>
      <c r="D33" s="40" t="s">
        <v>17</v>
      </c>
      <c r="E33" s="41"/>
      <c r="F33" s="41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19.5" customHeight="1">
      <c r="A34" s="17"/>
      <c r="B34" s="24">
        <v>18.0</v>
      </c>
      <c r="C34" s="23">
        <v>-43.0</v>
      </c>
      <c r="D34" s="24">
        <v>16.0</v>
      </c>
      <c r="E34" s="20"/>
      <c r="F34" s="19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39.75" customHeight="1">
      <c r="A35" s="27"/>
      <c r="B35" s="28" t="s">
        <v>20</v>
      </c>
      <c r="C35" s="28" t="s">
        <v>21</v>
      </c>
      <c r="D35" s="28" t="s">
        <v>22</v>
      </c>
      <c r="E35" s="30"/>
      <c r="F35" s="32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19.5" customHeight="1">
      <c r="A36" s="17"/>
      <c r="B36" s="33">
        <f>COUNTA(B25:P25,B27:P27,B29:P29,B31:P31,B33:P33)</f>
        <v>14</v>
      </c>
      <c r="C36" s="33">
        <f>SUM(SUM(B26:P26),SUM(B28:P28),SUM(B30:P30),SUM(B32:P32),SUM(B34:P34))</f>
        <v>127</v>
      </c>
      <c r="D36" s="33">
        <f>ROUND(((COUNTIF(B26:P26,"&gt;0")+COUNTIF(B28:P28,"&gt;0")+COUNTIF(B30:P30,"&gt;0")+COUNTIF(B32:P32,"&gt;0")+COUNTIF(B34:P34,"&gt;0"))/B36*100),0)</f>
        <v>64</v>
      </c>
      <c r="E36" s="35"/>
      <c r="F36" s="37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15.0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19.5" customHeight="1">
      <c r="A38" s="38" t="s">
        <v>26</v>
      </c>
      <c r="B38" s="12" t="s">
        <v>6</v>
      </c>
      <c r="C38" s="13" t="s">
        <v>7</v>
      </c>
      <c r="D38" s="12" t="s">
        <v>8</v>
      </c>
      <c r="E38" s="12" t="s">
        <v>9</v>
      </c>
      <c r="F38" s="39" t="s">
        <v>10</v>
      </c>
      <c r="G38" s="39" t="s">
        <v>11</v>
      </c>
      <c r="H38" s="39" t="s">
        <v>12</v>
      </c>
      <c r="I38" s="14"/>
      <c r="J38" s="14"/>
      <c r="K38" s="14"/>
      <c r="L38" s="14"/>
      <c r="M38" s="14"/>
      <c r="N38" s="14"/>
      <c r="O38" s="14"/>
      <c r="P38" s="14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39.75" customHeight="1">
      <c r="A39" s="15">
        <v>45523.0</v>
      </c>
      <c r="B39" s="41"/>
      <c r="C39" s="41"/>
      <c r="D39" s="41"/>
      <c r="E39" s="41"/>
      <c r="F39" s="41"/>
      <c r="G39" s="41"/>
      <c r="H39" s="41"/>
      <c r="I39" s="14"/>
      <c r="J39" s="14"/>
      <c r="K39" s="14"/>
      <c r="L39" s="14"/>
      <c r="M39" s="14"/>
      <c r="N39" s="14"/>
      <c r="O39" s="14"/>
      <c r="P39" s="14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19.5" customHeight="1">
      <c r="A40" s="17"/>
      <c r="B40" s="20"/>
      <c r="C40" s="19"/>
      <c r="D40" s="20"/>
      <c r="E40" s="20"/>
      <c r="F40" s="19"/>
      <c r="G40" s="19"/>
      <c r="H40" s="19"/>
      <c r="I40" s="14"/>
      <c r="J40" s="14"/>
      <c r="K40" s="14"/>
      <c r="L40" s="14"/>
      <c r="M40" s="14"/>
      <c r="N40" s="14"/>
      <c r="O40" s="14"/>
      <c r="P40" s="14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39.75" customHeight="1">
      <c r="A41" s="15">
        <v>45524.0</v>
      </c>
      <c r="B41" s="40" t="s">
        <v>14</v>
      </c>
      <c r="C41" s="40" t="s">
        <v>14</v>
      </c>
      <c r="D41" s="40" t="s">
        <v>18</v>
      </c>
      <c r="E41" s="41"/>
      <c r="F41" s="41"/>
      <c r="G41" s="41"/>
      <c r="H41" s="41"/>
      <c r="I41" s="14"/>
      <c r="J41" s="14"/>
      <c r="K41" s="14"/>
      <c r="L41" s="14"/>
      <c r="M41" s="14"/>
      <c r="N41" s="14"/>
      <c r="O41" s="14"/>
      <c r="P41" s="14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19.5" customHeight="1">
      <c r="A42" s="17"/>
      <c r="B42" s="24">
        <v>95.0</v>
      </c>
      <c r="C42" s="23">
        <v>-90.0</v>
      </c>
      <c r="D42" s="24">
        <v>25.0</v>
      </c>
      <c r="E42" s="20"/>
      <c r="F42" s="19"/>
      <c r="G42" s="19"/>
      <c r="H42" s="19"/>
      <c r="I42" s="14"/>
      <c r="J42" s="14"/>
      <c r="K42" s="14"/>
      <c r="L42" s="14"/>
      <c r="M42" s="14"/>
      <c r="N42" s="14"/>
      <c r="O42" s="14"/>
      <c r="P42" s="14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39.75" customHeight="1">
      <c r="A43" s="15">
        <v>45525.0</v>
      </c>
      <c r="B43" s="40" t="s">
        <v>14</v>
      </c>
      <c r="C43" s="41"/>
      <c r="D43" s="41"/>
      <c r="E43" s="41"/>
      <c r="F43" s="41"/>
      <c r="G43" s="41"/>
      <c r="H43" s="41"/>
      <c r="I43" s="14"/>
      <c r="J43" s="14"/>
      <c r="K43" s="14"/>
      <c r="L43" s="14"/>
      <c r="M43" s="14"/>
      <c r="N43" s="14"/>
      <c r="O43" s="14"/>
      <c r="P43" s="14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19.5" customHeight="1">
      <c r="A44" s="17"/>
      <c r="B44" s="24">
        <v>86.0</v>
      </c>
      <c r="C44" s="19"/>
      <c r="D44" s="20"/>
      <c r="E44" s="20"/>
      <c r="F44" s="19"/>
      <c r="G44" s="19"/>
      <c r="H44" s="19"/>
      <c r="I44" s="14"/>
      <c r="J44" s="14"/>
      <c r="K44" s="14"/>
      <c r="L44" s="14"/>
      <c r="M44" s="14"/>
      <c r="N44" s="14"/>
      <c r="O44" s="14"/>
      <c r="P44" s="14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39.75" customHeight="1">
      <c r="A45" s="15">
        <v>45526.0</v>
      </c>
      <c r="B45" s="40" t="s">
        <v>15</v>
      </c>
      <c r="C45" s="40" t="s">
        <v>14</v>
      </c>
      <c r="D45" s="40" t="s">
        <v>13</v>
      </c>
      <c r="E45" s="40" t="s">
        <v>27</v>
      </c>
      <c r="F45" s="40" t="s">
        <v>17</v>
      </c>
      <c r="G45" s="40" t="s">
        <v>24</v>
      </c>
      <c r="H45" s="40" t="s">
        <v>28</v>
      </c>
      <c r="I45" s="14"/>
      <c r="J45" s="14"/>
      <c r="K45" s="14"/>
      <c r="L45" s="14"/>
      <c r="M45" s="14"/>
      <c r="N45" s="14"/>
      <c r="O45" s="14"/>
      <c r="P45" s="14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19.5" customHeight="1">
      <c r="A46" s="17"/>
      <c r="B46" s="24">
        <v>20.0</v>
      </c>
      <c r="C46" s="23">
        <v>100.0</v>
      </c>
      <c r="D46" s="23">
        <v>41.0</v>
      </c>
      <c r="E46" s="24">
        <v>-33.0</v>
      </c>
      <c r="F46" s="23">
        <v>22.0</v>
      </c>
      <c r="G46" s="23">
        <v>24.0</v>
      </c>
      <c r="H46" s="23">
        <v>28.0</v>
      </c>
      <c r="I46" s="14"/>
      <c r="J46" s="14"/>
      <c r="K46" s="14"/>
      <c r="L46" s="14"/>
      <c r="M46" s="14"/>
      <c r="N46" s="14"/>
      <c r="O46" s="14"/>
      <c r="P46" s="14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39.75" customHeight="1">
      <c r="A47" s="15">
        <v>45527.0</v>
      </c>
      <c r="B47" s="40" t="s">
        <v>14</v>
      </c>
      <c r="C47" s="40" t="s">
        <v>14</v>
      </c>
      <c r="D47" s="40" t="s">
        <v>19</v>
      </c>
      <c r="E47" s="41"/>
      <c r="F47" s="41"/>
      <c r="G47" s="41"/>
      <c r="H47" s="41"/>
      <c r="I47" s="14"/>
      <c r="J47" s="14"/>
      <c r="K47" s="14"/>
      <c r="L47" s="14"/>
      <c r="M47" s="14"/>
      <c r="N47" s="14"/>
      <c r="O47" s="14"/>
      <c r="P47" s="14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19.5" customHeight="1">
      <c r="A48" s="17"/>
      <c r="B48" s="24">
        <v>72.0</v>
      </c>
      <c r="C48" s="23">
        <v>53.0</v>
      </c>
      <c r="D48" s="24">
        <v>-60.0</v>
      </c>
      <c r="E48" s="20"/>
      <c r="F48" s="19"/>
      <c r="G48" s="19"/>
      <c r="H48" s="19"/>
      <c r="I48" s="14"/>
      <c r="J48" s="14"/>
      <c r="K48" s="14"/>
      <c r="L48" s="14"/>
      <c r="M48" s="14"/>
      <c r="N48" s="14"/>
      <c r="O48" s="14"/>
      <c r="P48" s="14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39.75" customHeight="1">
      <c r="A49" s="27"/>
      <c r="B49" s="28" t="s">
        <v>20</v>
      </c>
      <c r="C49" s="28" t="s">
        <v>21</v>
      </c>
      <c r="D49" s="28" t="s">
        <v>22</v>
      </c>
      <c r="E49" s="30"/>
      <c r="F49" s="31"/>
      <c r="G49" s="31"/>
      <c r="H49" s="32"/>
      <c r="I49" s="14"/>
      <c r="J49" s="14"/>
      <c r="K49" s="14"/>
      <c r="L49" s="14"/>
      <c r="M49" s="14"/>
      <c r="N49" s="14"/>
      <c r="O49" s="14"/>
      <c r="P49" s="14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19.5" customHeight="1">
      <c r="A50" s="17"/>
      <c r="B50" s="43">
        <f>COUNTA(B39:P39,B41:P41,B43:P43,B45:P45,B47:P47)</f>
        <v>14</v>
      </c>
      <c r="C50" s="43">
        <f>SUM(SUM(B40:P40),SUM(B42:P42),SUM(B44:P44),SUM(B46:P46),SUM(B48:P48))</f>
        <v>383</v>
      </c>
      <c r="D50" s="43">
        <f>ROUND(((COUNTIF(B40:P40,"&gt;0")+COUNTIF(B42:P42,"&gt;0")+COUNTIF(B44:P44,"&gt;0")+COUNTIF(B46:P46,"&gt;0")+COUNTIF(B48:P48,"&gt;0"))/B50*100),0)</f>
        <v>79</v>
      </c>
      <c r="E50" s="35"/>
      <c r="F50" s="36"/>
      <c r="G50" s="36"/>
      <c r="H50" s="37"/>
      <c r="I50" s="14"/>
      <c r="J50" s="14"/>
      <c r="K50" s="14"/>
      <c r="L50" s="14"/>
      <c r="M50" s="14"/>
      <c r="N50" s="14"/>
      <c r="O50" s="14"/>
      <c r="P50" s="14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ht="15.0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ht="19.5" customHeight="1">
      <c r="A52" s="38" t="s">
        <v>29</v>
      </c>
      <c r="B52" s="12" t="s">
        <v>6</v>
      </c>
      <c r="C52" s="13" t="s">
        <v>7</v>
      </c>
      <c r="D52" s="12" t="s">
        <v>8</v>
      </c>
      <c r="E52" s="12" t="s">
        <v>9</v>
      </c>
      <c r="F52" s="39" t="s">
        <v>10</v>
      </c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39.75" customHeight="1">
      <c r="A53" s="15">
        <v>45530.0</v>
      </c>
      <c r="B53" s="41"/>
      <c r="C53" s="41"/>
      <c r="D53" s="41"/>
      <c r="E53" s="41"/>
      <c r="F53" s="42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19.5" customHeight="1">
      <c r="A54" s="17"/>
      <c r="B54" s="20"/>
      <c r="C54" s="19"/>
      <c r="D54" s="20"/>
      <c r="E54" s="20"/>
      <c r="F54" s="19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39.75" customHeight="1">
      <c r="A55" s="15">
        <v>45531.0</v>
      </c>
      <c r="B55" s="40" t="s">
        <v>30</v>
      </c>
      <c r="C55" s="40" t="s">
        <v>25</v>
      </c>
      <c r="D55" s="41"/>
      <c r="E55" s="41"/>
      <c r="F55" s="41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19.5" customHeight="1">
      <c r="A56" s="17"/>
      <c r="B56" s="24">
        <v>35.0</v>
      </c>
      <c r="C56" s="23">
        <v>-32.0</v>
      </c>
      <c r="D56" s="20"/>
      <c r="E56" s="20"/>
      <c r="F56" s="19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39.75" customHeight="1">
      <c r="A57" s="15">
        <v>45532.0</v>
      </c>
      <c r="B57" s="40" t="s">
        <v>25</v>
      </c>
      <c r="C57" s="40" t="s">
        <v>27</v>
      </c>
      <c r="D57" s="41"/>
      <c r="E57" s="41"/>
      <c r="F57" s="41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19.5" customHeight="1">
      <c r="A58" s="17"/>
      <c r="B58" s="24">
        <v>-50.0</v>
      </c>
      <c r="C58" s="23">
        <v>32.0</v>
      </c>
      <c r="D58" s="20"/>
      <c r="E58" s="20"/>
      <c r="F58" s="19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39.75" customHeight="1">
      <c r="A59" s="15">
        <v>45533.0</v>
      </c>
      <c r="B59" s="40" t="s">
        <v>14</v>
      </c>
      <c r="C59" s="40" t="s">
        <v>25</v>
      </c>
      <c r="D59" s="40" t="s">
        <v>14</v>
      </c>
      <c r="E59" s="40" t="s">
        <v>14</v>
      </c>
      <c r="F59" s="40" t="s">
        <v>31</v>
      </c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19.5" customHeight="1">
      <c r="A60" s="17"/>
      <c r="B60" s="24">
        <v>69.0</v>
      </c>
      <c r="C60" s="23">
        <v>56.0</v>
      </c>
      <c r="D60" s="24">
        <v>97.0</v>
      </c>
      <c r="E60" s="24">
        <v>92.0</v>
      </c>
      <c r="F60" s="23">
        <v>-56.0</v>
      </c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39.75" customHeight="1">
      <c r="A61" s="15">
        <v>45534.0</v>
      </c>
      <c r="B61" s="40" t="s">
        <v>14</v>
      </c>
      <c r="C61" s="40" t="s">
        <v>18</v>
      </c>
      <c r="D61" s="40" t="s">
        <v>19</v>
      </c>
      <c r="E61" s="40" t="s">
        <v>15</v>
      </c>
      <c r="F61" s="41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19.5" customHeight="1">
      <c r="A62" s="17"/>
      <c r="B62" s="44">
        <v>55.0</v>
      </c>
      <c r="C62" s="45">
        <v>15.0</v>
      </c>
      <c r="D62" s="44">
        <v>8.0</v>
      </c>
      <c r="E62" s="44">
        <v>27.0</v>
      </c>
      <c r="F62" s="46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39.75" customHeight="1">
      <c r="A63" s="27"/>
      <c r="B63" s="28" t="s">
        <v>20</v>
      </c>
      <c r="C63" s="28" t="s">
        <v>21</v>
      </c>
      <c r="D63" s="28" t="s">
        <v>22</v>
      </c>
      <c r="E63" s="30"/>
      <c r="F63" s="32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19.5" customHeight="1">
      <c r="A64" s="17"/>
      <c r="B64" s="43">
        <f>COUNTA(B59:P59,B61:P61,B65:P65,B67:P67,B69:P69,B53:P53,B55:P55,B57:P57)</f>
        <v>13</v>
      </c>
      <c r="C64" s="47">
        <f>SUM(SUM(B60:P60),SUM(B62:P62),SUM(B66:P66),SUM(B68:P68),SUM(B70:P70),SUM(B54:P54),SUM(B56:P56),SUM(B58:P58))</f>
        <v>348</v>
      </c>
      <c r="D64" s="47">
        <f>ROUND(((COUNTIF(B60:P60,"&gt;0")+COUNTIF(B62:P62,"&gt;0")+COUNTIF(B66:P66,"&gt;0")+COUNTIF(B68:P68,"&gt;0")+COUNTIF(B70:P70,"&gt;0")+COUNTIF(B54:P54,"&gt;0")+COUNTIF(B56:P56,"&gt;0")+COUNTIF(B58:P58,"&gt;0"))/B64*100),0)</f>
        <v>77</v>
      </c>
      <c r="E64" s="35"/>
      <c r="F64" s="37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15.0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15.0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15.0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5.0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5.0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5.0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7"/>
      <c r="R886" s="7"/>
      <c r="S886" s="7"/>
      <c r="T886" s="7"/>
      <c r="U886" s="7"/>
      <c r="V886" s="7"/>
      <c r="W886" s="7"/>
      <c r="X886" s="7"/>
      <c r="Y886" s="7"/>
      <c r="Z886" s="7"/>
    </row>
  </sheetData>
  <mergeCells count="38">
    <mergeCell ref="A1:C1"/>
    <mergeCell ref="D1:E1"/>
    <mergeCell ref="A2:C2"/>
    <mergeCell ref="D2:E2"/>
    <mergeCell ref="A3:C3"/>
    <mergeCell ref="D3:E3"/>
    <mergeCell ref="D4:E4"/>
    <mergeCell ref="A19:A20"/>
    <mergeCell ref="A21:A22"/>
    <mergeCell ref="E21:H22"/>
    <mergeCell ref="A4:C4"/>
    <mergeCell ref="A7:A8"/>
    <mergeCell ref="A9:A10"/>
    <mergeCell ref="A11:A12"/>
    <mergeCell ref="A13:A14"/>
    <mergeCell ref="A15:A16"/>
    <mergeCell ref="A17:A18"/>
    <mergeCell ref="A25:A26"/>
    <mergeCell ref="A27:A28"/>
    <mergeCell ref="A29:A30"/>
    <mergeCell ref="A31:A32"/>
    <mergeCell ref="A33:A34"/>
    <mergeCell ref="A35:A36"/>
    <mergeCell ref="E35:F36"/>
    <mergeCell ref="A53:A54"/>
    <mergeCell ref="A55:A56"/>
    <mergeCell ref="A57:A58"/>
    <mergeCell ref="A59:A60"/>
    <mergeCell ref="A61:A62"/>
    <mergeCell ref="A63:A64"/>
    <mergeCell ref="E63:F64"/>
    <mergeCell ref="A39:A40"/>
    <mergeCell ref="A41:A42"/>
    <mergeCell ref="A43:A44"/>
    <mergeCell ref="A45:A46"/>
    <mergeCell ref="A47:A48"/>
    <mergeCell ref="A49:A50"/>
    <mergeCell ref="E49:H50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Евгений Тутик</dc:creator>
</cp:coreProperties>
</file>